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15" windowWidth="19440" windowHeight="11760" activeTab="7"/>
  </bookViews>
  <sheets>
    <sheet name="ISL" sheetId="20" r:id="rId1"/>
    <sheet name="BUS" sheetId="21" r:id="rId2"/>
    <sheet name="LOJ" sheetId="16" r:id="rId3"/>
    <sheet name="TIC" sheetId="13" r:id="rId4"/>
    <sheet name="LOG" sheetId="17" r:id="rId5"/>
    <sheet name="TRA" sheetId="14" r:id="rId6"/>
    <sheet name="UI" sheetId="18" r:id="rId7"/>
    <sheet name="IR" sheetId="19" r:id="rId8"/>
    <sheet name="BAF" sheetId="15" r:id="rId9"/>
    <sheet name="SAG" sheetId="8" r:id="rId10"/>
  </sheets>
  <definedNames>
    <definedName name="_xlnm.Print_Area" localSheetId="8">BAF!$A$1:$P$107</definedName>
    <definedName name="_xlnm.Print_Titles" localSheetId="8">BAF!$1:$6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15" l="1"/>
  <c r="F68" i="17"/>
  <c r="F101" i="14"/>
  <c r="N68" i="14"/>
  <c r="F107" i="16"/>
  <c r="N90" i="17"/>
  <c r="N89" i="17"/>
  <c r="N88" i="17"/>
  <c r="N88" i="16"/>
  <c r="M73" i="21"/>
  <c r="M74" i="21"/>
  <c r="M75" i="21"/>
  <c r="M72" i="21"/>
  <c r="M71" i="21"/>
  <c r="E74" i="21"/>
  <c r="E96" i="21"/>
  <c r="M14" i="19"/>
  <c r="N14" i="19"/>
  <c r="O14" i="19"/>
  <c r="L14" i="19"/>
  <c r="E14" i="19"/>
  <c r="F14" i="19"/>
  <c r="G14" i="19"/>
  <c r="D14" i="19"/>
  <c r="E47" i="14"/>
  <c r="G47" i="14"/>
  <c r="D47" i="14"/>
  <c r="K27" i="21"/>
  <c r="L27" i="20"/>
  <c r="G43" i="16"/>
  <c r="N104" i="15"/>
  <c r="N44" i="15"/>
  <c r="N43" i="15"/>
  <c r="N42" i="15"/>
  <c r="N41" i="15"/>
  <c r="N39" i="19"/>
  <c r="N38" i="19"/>
  <c r="N37" i="19"/>
  <c r="N36" i="19"/>
  <c r="M45" i="17"/>
  <c r="O45" i="17"/>
  <c r="L45" i="17"/>
  <c r="M14" i="18"/>
  <c r="O14" i="18"/>
  <c r="L14" i="18"/>
  <c r="D14" i="18"/>
  <c r="E14" i="18"/>
  <c r="G14" i="18"/>
  <c r="N45" i="14"/>
  <c r="N44" i="14"/>
  <c r="N43" i="14"/>
  <c r="N42" i="14"/>
  <c r="E16" i="13"/>
  <c r="E36" i="13"/>
  <c r="G36" i="13"/>
  <c r="G26" i="13"/>
  <c r="D26" i="13"/>
  <c r="D45" i="13"/>
  <c r="G45" i="13"/>
  <c r="N43" i="13"/>
  <c r="N42" i="13"/>
  <c r="N41" i="13"/>
  <c r="N40" i="13"/>
  <c r="N60" i="20"/>
  <c r="F60" i="20"/>
  <c r="N59" i="20"/>
  <c r="F59" i="20"/>
  <c r="C27" i="21"/>
  <c r="M91" i="21"/>
  <c r="M95" i="21"/>
  <c r="E90" i="21"/>
  <c r="E95" i="21"/>
  <c r="E94" i="21"/>
  <c r="M94" i="21"/>
  <c r="M93" i="21"/>
  <c r="E89" i="21"/>
  <c r="M92" i="21"/>
  <c r="E88" i="21"/>
  <c r="M90" i="21"/>
  <c r="E93" i="21"/>
  <c r="M89" i="21"/>
  <c r="E92" i="21"/>
  <c r="M88" i="21"/>
  <c r="E91" i="21"/>
  <c r="M86" i="21"/>
  <c r="E86" i="21"/>
  <c r="M85" i="21"/>
  <c r="E85" i="21"/>
  <c r="M84" i="21"/>
  <c r="E84" i="21"/>
  <c r="M83" i="21"/>
  <c r="E83" i="21"/>
  <c r="M82" i="21"/>
  <c r="E82" i="21"/>
  <c r="M70" i="21"/>
  <c r="E70" i="21"/>
  <c r="E73" i="21"/>
  <c r="E72" i="21"/>
  <c r="E71" i="21"/>
  <c r="M68" i="21"/>
  <c r="E68" i="21"/>
  <c r="M67" i="21"/>
  <c r="E67" i="21"/>
  <c r="M66" i="21"/>
  <c r="E66" i="21"/>
  <c r="M65" i="21"/>
  <c r="E65" i="21"/>
  <c r="N45" i="21"/>
  <c r="L45" i="21"/>
  <c r="K45" i="21"/>
  <c r="F45" i="21"/>
  <c r="D45" i="21"/>
  <c r="C45" i="21"/>
  <c r="E44" i="21"/>
  <c r="M43" i="21"/>
  <c r="E43" i="21"/>
  <c r="M42" i="21"/>
  <c r="E42" i="21"/>
  <c r="M41" i="21"/>
  <c r="E41" i="21"/>
  <c r="M40" i="21"/>
  <c r="E40" i="21"/>
  <c r="N36" i="21"/>
  <c r="L36" i="21"/>
  <c r="K36" i="21"/>
  <c r="F36" i="21"/>
  <c r="D36" i="21"/>
  <c r="C36" i="21"/>
  <c r="M35" i="21"/>
  <c r="E35" i="21"/>
  <c r="M34" i="21"/>
  <c r="E34" i="21"/>
  <c r="M33" i="21"/>
  <c r="E33" i="21"/>
  <c r="M32" i="21"/>
  <c r="E32" i="21"/>
  <c r="M31" i="21"/>
  <c r="E31" i="21"/>
  <c r="N27" i="21"/>
  <c r="L27" i="21"/>
  <c r="F27" i="21"/>
  <c r="D27" i="21"/>
  <c r="M25" i="21"/>
  <c r="E25" i="21"/>
  <c r="M24" i="21"/>
  <c r="E24" i="21"/>
  <c r="M23" i="21"/>
  <c r="E23" i="21"/>
  <c r="M22" i="21"/>
  <c r="E22" i="21"/>
  <c r="M21" i="21"/>
  <c r="E21" i="21"/>
  <c r="N17" i="21"/>
  <c r="L17" i="21"/>
  <c r="K17" i="21"/>
  <c r="F17" i="21"/>
  <c r="D17" i="21"/>
  <c r="C17" i="21"/>
  <c r="E15" i="21"/>
  <c r="M14" i="21"/>
  <c r="E14" i="21"/>
  <c r="M13" i="21"/>
  <c r="E13" i="21"/>
  <c r="M12" i="21"/>
  <c r="E12" i="21"/>
  <c r="M11" i="21"/>
  <c r="E11" i="21"/>
  <c r="M10" i="21"/>
  <c r="E10" i="21"/>
  <c r="M9" i="21"/>
  <c r="E9" i="21"/>
  <c r="F103" i="20"/>
  <c r="F102" i="20"/>
  <c r="F104" i="20"/>
  <c r="F97" i="20"/>
  <c r="N102" i="20"/>
  <c r="F96" i="20"/>
  <c r="N101" i="20"/>
  <c r="F98" i="20"/>
  <c r="N99" i="20"/>
  <c r="F101" i="20"/>
  <c r="N98" i="20"/>
  <c r="F100" i="20"/>
  <c r="N97" i="20"/>
  <c r="F99" i="20"/>
  <c r="N93" i="20"/>
  <c r="F93" i="20"/>
  <c r="N92" i="20"/>
  <c r="F92" i="20"/>
  <c r="N91" i="20"/>
  <c r="F91" i="20"/>
  <c r="N90" i="20"/>
  <c r="F90" i="20"/>
  <c r="N89" i="20"/>
  <c r="F89" i="20"/>
  <c r="F83" i="20"/>
  <c r="F84" i="20"/>
  <c r="F79" i="20"/>
  <c r="F82" i="20"/>
  <c r="F81" i="20"/>
  <c r="F80" i="20"/>
  <c r="F77" i="20"/>
  <c r="F76" i="20"/>
  <c r="N75" i="20"/>
  <c r="F75" i="20"/>
  <c r="N74" i="20"/>
  <c r="F74" i="20"/>
  <c r="N73" i="20"/>
  <c r="N72" i="20"/>
  <c r="N67" i="20"/>
  <c r="F67" i="20"/>
  <c r="N66" i="20"/>
  <c r="F66" i="20"/>
  <c r="O45" i="20"/>
  <c r="M45" i="20"/>
  <c r="L45" i="20"/>
  <c r="G45" i="20"/>
  <c r="E45" i="20"/>
  <c r="D45" i="20"/>
  <c r="F44" i="20"/>
  <c r="N43" i="20"/>
  <c r="F43" i="20"/>
  <c r="N42" i="20"/>
  <c r="F42" i="20"/>
  <c r="N41" i="20"/>
  <c r="F41" i="20"/>
  <c r="N40" i="20"/>
  <c r="F40" i="20"/>
  <c r="O36" i="20"/>
  <c r="M36" i="20"/>
  <c r="L36" i="20"/>
  <c r="G36" i="20"/>
  <c r="E36" i="20"/>
  <c r="D36" i="20"/>
  <c r="N35" i="20"/>
  <c r="F35" i="20"/>
  <c r="N34" i="20"/>
  <c r="F34" i="20"/>
  <c r="N33" i="20"/>
  <c r="F33" i="20"/>
  <c r="N32" i="20"/>
  <c r="F32" i="20"/>
  <c r="N31" i="20"/>
  <c r="F31" i="20"/>
  <c r="O27" i="20"/>
  <c r="M27" i="20"/>
  <c r="G27" i="20"/>
  <c r="E27" i="20"/>
  <c r="D27" i="20"/>
  <c r="N25" i="20"/>
  <c r="F25" i="20"/>
  <c r="N24" i="20"/>
  <c r="F24" i="20"/>
  <c r="N23" i="20"/>
  <c r="F23" i="20"/>
  <c r="N22" i="20"/>
  <c r="F22" i="20"/>
  <c r="N21" i="20"/>
  <c r="F21" i="20"/>
  <c r="O17" i="20"/>
  <c r="M17" i="20"/>
  <c r="L17" i="20"/>
  <c r="G17" i="20"/>
  <c r="E17" i="20"/>
  <c r="D17" i="20"/>
  <c r="F15" i="20"/>
  <c r="N14" i="20"/>
  <c r="F14" i="20"/>
  <c r="N13" i="20"/>
  <c r="F13" i="20"/>
  <c r="N12" i="20"/>
  <c r="F12" i="20"/>
  <c r="N11" i="20"/>
  <c r="F11" i="20"/>
  <c r="N10" i="20"/>
  <c r="F10" i="20"/>
  <c r="N9" i="20"/>
  <c r="F9" i="20"/>
  <c r="D47" i="20"/>
  <c r="N45" i="20"/>
  <c r="N17" i="20"/>
  <c r="M36" i="21"/>
  <c r="M45" i="21"/>
  <c r="E27" i="21"/>
  <c r="M17" i="21"/>
  <c r="C48" i="21"/>
  <c r="F17" i="20"/>
  <c r="D48" i="20"/>
  <c r="N36" i="20"/>
  <c r="N27" i="20"/>
  <c r="D50" i="20"/>
  <c r="F27" i="20"/>
  <c r="F36" i="20"/>
  <c r="F45" i="20"/>
  <c r="C47" i="21"/>
  <c r="E17" i="21"/>
  <c r="M27" i="21"/>
  <c r="C50" i="21"/>
  <c r="E36" i="21"/>
  <c r="E45" i="21"/>
  <c r="D49" i="20"/>
  <c r="C49" i="21"/>
  <c r="N75" i="19"/>
  <c r="F75" i="19"/>
  <c r="N74" i="19"/>
  <c r="F74" i="19"/>
  <c r="N73" i="19"/>
  <c r="F73" i="19"/>
  <c r="N72" i="19"/>
  <c r="F72" i="19"/>
  <c r="N70" i="19"/>
  <c r="F70" i="19"/>
  <c r="N60" i="19"/>
  <c r="F60" i="19"/>
  <c r="N59" i="19"/>
  <c r="F59" i="19"/>
  <c r="M42" i="19"/>
  <c r="L42" i="19"/>
  <c r="G42" i="19"/>
  <c r="F42" i="19"/>
  <c r="E42" i="19"/>
  <c r="D42" i="19"/>
  <c r="O32" i="19"/>
  <c r="N32" i="19"/>
  <c r="M32" i="19"/>
  <c r="L32" i="19"/>
  <c r="G32" i="19"/>
  <c r="F32" i="19"/>
  <c r="E32" i="19"/>
  <c r="D32" i="19"/>
  <c r="O23" i="19"/>
  <c r="N23" i="19"/>
  <c r="M23" i="19"/>
  <c r="L23" i="19"/>
  <c r="G23" i="19"/>
  <c r="F23" i="19"/>
  <c r="D46" i="19"/>
  <c r="E23" i="19"/>
  <c r="D23" i="19"/>
  <c r="D45" i="19"/>
  <c r="F93" i="18"/>
  <c r="N92" i="18"/>
  <c r="F92" i="18"/>
  <c r="N91" i="18"/>
  <c r="F91" i="18"/>
  <c r="N90" i="18"/>
  <c r="F90" i="18"/>
  <c r="N89" i="18"/>
  <c r="F89" i="18"/>
  <c r="N88" i="18"/>
  <c r="N75" i="18"/>
  <c r="F75" i="18"/>
  <c r="N74" i="18"/>
  <c r="F74" i="18"/>
  <c r="N73" i="18"/>
  <c r="F73" i="18"/>
  <c r="N72" i="18"/>
  <c r="F72" i="18"/>
  <c r="N70" i="18"/>
  <c r="F70" i="18"/>
  <c r="N61" i="18"/>
  <c r="F61" i="18"/>
  <c r="N60" i="18"/>
  <c r="F60" i="18"/>
  <c r="N55" i="18"/>
  <c r="F55" i="18"/>
  <c r="N54" i="18"/>
  <c r="F54" i="18"/>
  <c r="M42" i="18"/>
  <c r="L42" i="18"/>
  <c r="G42" i="18"/>
  <c r="F42" i="18"/>
  <c r="E42" i="18"/>
  <c r="D42" i="18"/>
  <c r="O32" i="18"/>
  <c r="N32" i="18"/>
  <c r="M32" i="18"/>
  <c r="L32" i="18"/>
  <c r="G32" i="18"/>
  <c r="F32" i="18"/>
  <c r="E32" i="18"/>
  <c r="D32" i="18"/>
  <c r="O23" i="18"/>
  <c r="N23" i="18"/>
  <c r="M23" i="18"/>
  <c r="L23" i="18"/>
  <c r="G23" i="18"/>
  <c r="F23" i="18"/>
  <c r="E23" i="18"/>
  <c r="D23" i="18"/>
  <c r="N11" i="18"/>
  <c r="N7" i="18"/>
  <c r="F7" i="18"/>
  <c r="F14" i="18"/>
  <c r="N13" i="18"/>
  <c r="N12" i="18"/>
  <c r="N9" i="18"/>
  <c r="N8" i="18"/>
  <c r="D47" i="19"/>
  <c r="D47" i="18"/>
  <c r="D44" i="19"/>
  <c r="D44" i="18"/>
  <c r="N14" i="18"/>
  <c r="D46" i="18"/>
  <c r="D45" i="18"/>
  <c r="N107" i="16"/>
  <c r="N106" i="16"/>
  <c r="N112" i="17"/>
  <c r="N110" i="17"/>
  <c r="N111" i="17"/>
  <c r="N107" i="17"/>
  <c r="F106" i="17"/>
  <c r="N106" i="17"/>
  <c r="N105" i="17"/>
  <c r="N109" i="17"/>
  <c r="F107" i="17"/>
  <c r="N108" i="17"/>
  <c r="F89" i="17"/>
  <c r="N114" i="17"/>
  <c r="F105" i="17"/>
  <c r="N113" i="17"/>
  <c r="F109" i="17"/>
  <c r="N103" i="17"/>
  <c r="F103" i="17"/>
  <c r="N102" i="17"/>
  <c r="F102" i="17"/>
  <c r="N101" i="17"/>
  <c r="F101" i="17"/>
  <c r="N100" i="17"/>
  <c r="F100" i="17"/>
  <c r="N99" i="17"/>
  <c r="F99" i="17"/>
  <c r="F90" i="17"/>
  <c r="F93" i="17"/>
  <c r="F88" i="17"/>
  <c r="F87" i="17"/>
  <c r="N87" i="17"/>
  <c r="F92" i="17"/>
  <c r="F91" i="17"/>
  <c r="N85" i="17"/>
  <c r="F85" i="17"/>
  <c r="N84" i="17"/>
  <c r="F84" i="17"/>
  <c r="N83" i="17"/>
  <c r="F83" i="17"/>
  <c r="N82" i="17"/>
  <c r="F82" i="17"/>
  <c r="N80" i="17"/>
  <c r="F80" i="17"/>
  <c r="F70" i="17"/>
  <c r="F67" i="17"/>
  <c r="N67" i="17"/>
  <c r="F71" i="17"/>
  <c r="N65" i="17"/>
  <c r="F66" i="17"/>
  <c r="N66" i="17"/>
  <c r="N69" i="17"/>
  <c r="F69" i="17"/>
  <c r="N68" i="17"/>
  <c r="N59" i="17"/>
  <c r="F59" i="17"/>
  <c r="G45" i="17"/>
  <c r="E45" i="17"/>
  <c r="D45" i="17"/>
  <c r="F43" i="17"/>
  <c r="N42" i="17"/>
  <c r="F42" i="17"/>
  <c r="N39" i="17"/>
  <c r="F41" i="17"/>
  <c r="N41" i="17"/>
  <c r="F40" i="17"/>
  <c r="N40" i="17"/>
  <c r="F39" i="17"/>
  <c r="O35" i="17"/>
  <c r="M35" i="17"/>
  <c r="L35" i="17"/>
  <c r="G35" i="17"/>
  <c r="E35" i="17"/>
  <c r="D35" i="17"/>
  <c r="N34" i="17"/>
  <c r="F34" i="17"/>
  <c r="N33" i="17"/>
  <c r="F33" i="17"/>
  <c r="N32" i="17"/>
  <c r="F31" i="17"/>
  <c r="N31" i="17"/>
  <c r="F32" i="17"/>
  <c r="N30" i="17"/>
  <c r="F30" i="17"/>
  <c r="O26" i="17"/>
  <c r="M26" i="17"/>
  <c r="L26" i="17"/>
  <c r="G26" i="17"/>
  <c r="E26" i="17"/>
  <c r="D26" i="17"/>
  <c r="N25" i="17"/>
  <c r="F25" i="17"/>
  <c r="N22" i="17"/>
  <c r="F24" i="17"/>
  <c r="N24" i="17"/>
  <c r="F22" i="17"/>
  <c r="N23" i="17"/>
  <c r="F23" i="17"/>
  <c r="N21" i="17"/>
  <c r="F21" i="17"/>
  <c r="O17" i="17"/>
  <c r="M17" i="17"/>
  <c r="L17" i="17"/>
  <c r="G17" i="17"/>
  <c r="E17" i="17"/>
  <c r="D17" i="17"/>
  <c r="N12" i="17"/>
  <c r="F12" i="17"/>
  <c r="N14" i="17"/>
  <c r="F14" i="17"/>
  <c r="N13" i="17"/>
  <c r="F13" i="17"/>
  <c r="N11" i="17"/>
  <c r="F11" i="17"/>
  <c r="N10" i="17"/>
  <c r="F10" i="17"/>
  <c r="N9" i="17"/>
  <c r="F9" i="17"/>
  <c r="N114" i="16"/>
  <c r="N112" i="16"/>
  <c r="F105" i="16"/>
  <c r="N110" i="16"/>
  <c r="F87" i="16"/>
  <c r="F106" i="16"/>
  <c r="N105" i="16"/>
  <c r="N109" i="16"/>
  <c r="N108" i="16"/>
  <c r="F108" i="16"/>
  <c r="N113" i="16"/>
  <c r="F109" i="16"/>
  <c r="N103" i="16"/>
  <c r="F103" i="16"/>
  <c r="N102" i="16"/>
  <c r="F102" i="16"/>
  <c r="N101" i="16"/>
  <c r="F101" i="16"/>
  <c r="N100" i="16"/>
  <c r="F100" i="16"/>
  <c r="N99" i="16"/>
  <c r="F99" i="16"/>
  <c r="F88" i="16"/>
  <c r="F85" i="16"/>
  <c r="N87" i="16"/>
  <c r="F92" i="16"/>
  <c r="F86" i="16"/>
  <c r="N85" i="16"/>
  <c r="F89" i="16"/>
  <c r="N86" i="16"/>
  <c r="F90" i="16"/>
  <c r="N83" i="16"/>
  <c r="F83" i="16"/>
  <c r="N82" i="16"/>
  <c r="F82" i="16"/>
  <c r="N81" i="16"/>
  <c r="F81" i="16"/>
  <c r="N80" i="16"/>
  <c r="F80" i="16"/>
  <c r="N78" i="16"/>
  <c r="F78" i="16"/>
  <c r="F64" i="16"/>
  <c r="N65" i="16"/>
  <c r="F69" i="16"/>
  <c r="N64" i="16"/>
  <c r="F65" i="16"/>
  <c r="N66" i="16"/>
  <c r="F66" i="16"/>
  <c r="N68" i="16"/>
  <c r="F67" i="16"/>
  <c r="N67" i="16"/>
  <c r="F68" i="16"/>
  <c r="N62" i="16"/>
  <c r="F62" i="16"/>
  <c r="N61" i="16"/>
  <c r="F61" i="16"/>
  <c r="N56" i="16"/>
  <c r="F56" i="16"/>
  <c r="N55" i="16"/>
  <c r="F55" i="16"/>
  <c r="O43" i="16"/>
  <c r="M43" i="16"/>
  <c r="L43" i="16"/>
  <c r="E43" i="16"/>
  <c r="D43" i="16"/>
  <c r="F42" i="16"/>
  <c r="N41" i="16"/>
  <c r="F41" i="16"/>
  <c r="N40" i="16"/>
  <c r="F40" i="16"/>
  <c r="N39" i="16"/>
  <c r="F39" i="16"/>
  <c r="N38" i="16"/>
  <c r="F38" i="16"/>
  <c r="O34" i="16"/>
  <c r="M34" i="16"/>
  <c r="L34" i="16"/>
  <c r="G34" i="16"/>
  <c r="E34" i="16"/>
  <c r="D34" i="16"/>
  <c r="N33" i="16"/>
  <c r="F33" i="16"/>
  <c r="N32" i="16"/>
  <c r="F32" i="16"/>
  <c r="N31" i="16"/>
  <c r="F30" i="16"/>
  <c r="F31" i="16"/>
  <c r="N29" i="16"/>
  <c r="F29" i="16"/>
  <c r="O25" i="16"/>
  <c r="M25" i="16"/>
  <c r="L25" i="16"/>
  <c r="G25" i="16"/>
  <c r="E25" i="16"/>
  <c r="D25" i="16"/>
  <c r="N24" i="16"/>
  <c r="F24" i="16"/>
  <c r="N21" i="16"/>
  <c r="F21" i="16"/>
  <c r="N22" i="16"/>
  <c r="F23" i="16"/>
  <c r="N23" i="16"/>
  <c r="F22" i="16"/>
  <c r="N20" i="16"/>
  <c r="F20" i="16"/>
  <c r="O16" i="16"/>
  <c r="M16" i="16"/>
  <c r="L16" i="16"/>
  <c r="G16" i="16"/>
  <c r="E16" i="16"/>
  <c r="D16" i="16"/>
  <c r="N12" i="16"/>
  <c r="N14" i="16"/>
  <c r="F14" i="16"/>
  <c r="N13" i="16"/>
  <c r="F13" i="16"/>
  <c r="N11" i="16"/>
  <c r="F11" i="16"/>
  <c r="N10" i="16"/>
  <c r="F10" i="16"/>
  <c r="N9" i="16"/>
  <c r="F9" i="16"/>
  <c r="N105" i="15"/>
  <c r="F103" i="15"/>
  <c r="N102" i="15"/>
  <c r="F102" i="15"/>
  <c r="F101" i="15"/>
  <c r="N99" i="15"/>
  <c r="F99" i="15"/>
  <c r="N98" i="15"/>
  <c r="F98" i="15"/>
  <c r="N97" i="15"/>
  <c r="F97" i="15"/>
  <c r="N96" i="15"/>
  <c r="F96" i="15"/>
  <c r="N95" i="15"/>
  <c r="F95" i="15"/>
  <c r="N89" i="15"/>
  <c r="F89" i="15"/>
  <c r="N88" i="15"/>
  <c r="F88" i="15"/>
  <c r="N87" i="15"/>
  <c r="F87" i="15"/>
  <c r="N85" i="15"/>
  <c r="F85" i="15"/>
  <c r="N84" i="15"/>
  <c r="F84" i="15"/>
  <c r="N83" i="15"/>
  <c r="F83" i="15"/>
  <c r="N82" i="15"/>
  <c r="F82" i="15"/>
  <c r="N80" i="15"/>
  <c r="F80" i="15"/>
  <c r="N69" i="15"/>
  <c r="F69" i="15"/>
  <c r="N68" i="15"/>
  <c r="N60" i="15"/>
  <c r="F60" i="15"/>
  <c r="O46" i="15"/>
  <c r="N46" i="15"/>
  <c r="M46" i="15"/>
  <c r="L46" i="15"/>
  <c r="G46" i="15"/>
  <c r="E46" i="15"/>
  <c r="D46" i="15"/>
  <c r="F44" i="15"/>
  <c r="F43" i="15"/>
  <c r="F42" i="15"/>
  <c r="F41" i="15"/>
  <c r="O37" i="15"/>
  <c r="M37" i="15"/>
  <c r="L37" i="15"/>
  <c r="G37" i="15"/>
  <c r="E37" i="15"/>
  <c r="D37" i="15"/>
  <c r="N35" i="15"/>
  <c r="F35" i="15"/>
  <c r="N34" i="15"/>
  <c r="F34" i="15"/>
  <c r="N33" i="15"/>
  <c r="F33" i="15"/>
  <c r="N32" i="15"/>
  <c r="F32" i="15"/>
  <c r="N31" i="15"/>
  <c r="F31" i="15"/>
  <c r="O27" i="15"/>
  <c r="M27" i="15"/>
  <c r="L27" i="15"/>
  <c r="G27" i="15"/>
  <c r="E27" i="15"/>
  <c r="D27" i="15"/>
  <c r="N25" i="15"/>
  <c r="F25" i="15"/>
  <c r="N24" i="15"/>
  <c r="F24" i="15"/>
  <c r="N23" i="15"/>
  <c r="N22" i="15"/>
  <c r="F23" i="15"/>
  <c r="N21" i="15"/>
  <c r="F21" i="15"/>
  <c r="O17" i="15"/>
  <c r="M17" i="15"/>
  <c r="L17" i="15"/>
  <c r="G17" i="15"/>
  <c r="E17" i="15"/>
  <c r="D17" i="15"/>
  <c r="F15" i="15"/>
  <c r="N14" i="15"/>
  <c r="F14" i="15"/>
  <c r="N13" i="15"/>
  <c r="F12" i="15"/>
  <c r="N11" i="15"/>
  <c r="F11" i="15"/>
  <c r="N10" i="15"/>
  <c r="F10" i="15"/>
  <c r="N9" i="15"/>
  <c r="F9" i="15"/>
  <c r="N43" i="16"/>
  <c r="D45" i="16"/>
  <c r="N17" i="17"/>
  <c r="D46" i="16"/>
  <c r="D48" i="16"/>
  <c r="N45" i="17"/>
  <c r="F27" i="15"/>
  <c r="N37" i="15"/>
  <c r="F17" i="15"/>
  <c r="D48" i="15"/>
  <c r="N17" i="15"/>
  <c r="F37" i="15"/>
  <c r="D51" i="15"/>
  <c r="D49" i="15"/>
  <c r="N27" i="15"/>
  <c r="F46" i="15"/>
  <c r="F17" i="17"/>
  <c r="D48" i="17"/>
  <c r="D47" i="17"/>
  <c r="F26" i="17"/>
  <c r="D50" i="17"/>
  <c r="F35" i="17"/>
  <c r="F45" i="17"/>
  <c r="N26" i="17"/>
  <c r="N35" i="17"/>
  <c r="F25" i="16"/>
  <c r="N25" i="16"/>
  <c r="N34" i="16"/>
  <c r="F16" i="16"/>
  <c r="F34" i="16"/>
  <c r="N16" i="16"/>
  <c r="F43" i="16"/>
  <c r="D47" i="16"/>
  <c r="D50" i="15"/>
  <c r="D49" i="17"/>
  <c r="F111" i="14"/>
  <c r="N112" i="14"/>
  <c r="F108" i="14"/>
  <c r="N111" i="14"/>
  <c r="F107" i="14"/>
  <c r="N110" i="14"/>
  <c r="F110" i="14"/>
  <c r="N106" i="14"/>
  <c r="N105" i="14"/>
  <c r="N107" i="14"/>
  <c r="N108" i="14"/>
  <c r="N104" i="14"/>
  <c r="N103" i="14"/>
  <c r="F105" i="14"/>
  <c r="N102" i="14"/>
  <c r="N109" i="14"/>
  <c r="N99" i="14"/>
  <c r="F99" i="14"/>
  <c r="N98" i="14"/>
  <c r="F98" i="14"/>
  <c r="N97" i="14"/>
  <c r="F97" i="14"/>
  <c r="N96" i="14"/>
  <c r="F96" i="14"/>
  <c r="N95" i="14"/>
  <c r="F95" i="14"/>
  <c r="N88" i="14"/>
  <c r="N86" i="14"/>
  <c r="N85" i="14"/>
  <c r="N84" i="14"/>
  <c r="N90" i="14"/>
  <c r="N89" i="14"/>
  <c r="N82" i="14"/>
  <c r="F82" i="14"/>
  <c r="N81" i="14"/>
  <c r="F81" i="14"/>
  <c r="N80" i="14"/>
  <c r="F80" i="14"/>
  <c r="N79" i="14"/>
  <c r="F79" i="14"/>
  <c r="N77" i="14"/>
  <c r="F77" i="14"/>
  <c r="N67" i="14"/>
  <c r="N66" i="14"/>
  <c r="F65" i="14"/>
  <c r="N65" i="14"/>
  <c r="F67" i="14"/>
  <c r="N59" i="14"/>
  <c r="F59" i="14"/>
  <c r="O47" i="14"/>
  <c r="N47" i="14"/>
  <c r="M47" i="14"/>
  <c r="L47" i="14"/>
  <c r="F46" i="14"/>
  <c r="F45" i="14"/>
  <c r="F43" i="14"/>
  <c r="F42" i="14"/>
  <c r="F44" i="14"/>
  <c r="O38" i="14"/>
  <c r="M38" i="14"/>
  <c r="L38" i="14"/>
  <c r="G38" i="14"/>
  <c r="E38" i="14"/>
  <c r="D38" i="14"/>
  <c r="N36" i="14"/>
  <c r="F36" i="14"/>
  <c r="N35" i="14"/>
  <c r="F35" i="14"/>
  <c r="N33" i="14"/>
  <c r="F34" i="14"/>
  <c r="N34" i="14"/>
  <c r="F33" i="14"/>
  <c r="N32" i="14"/>
  <c r="F32" i="14"/>
  <c r="O28" i="14"/>
  <c r="M28" i="14"/>
  <c r="L28" i="14"/>
  <c r="G28" i="14"/>
  <c r="E28" i="14"/>
  <c r="D28" i="14"/>
  <c r="N26" i="14"/>
  <c r="F26" i="14"/>
  <c r="N25" i="14"/>
  <c r="F25" i="14"/>
  <c r="N23" i="14"/>
  <c r="F24" i="14"/>
  <c r="N24" i="14"/>
  <c r="F23" i="14"/>
  <c r="N22" i="14"/>
  <c r="F22" i="14"/>
  <c r="O18" i="14"/>
  <c r="M18" i="14"/>
  <c r="L18" i="14"/>
  <c r="G18" i="14"/>
  <c r="E18" i="14"/>
  <c r="D18" i="14"/>
  <c r="F15" i="14"/>
  <c r="N12" i="14"/>
  <c r="F12" i="14"/>
  <c r="N14" i="14"/>
  <c r="F14" i="14"/>
  <c r="N13" i="14"/>
  <c r="F13" i="14"/>
  <c r="N11" i="14"/>
  <c r="F11" i="14"/>
  <c r="N10" i="14"/>
  <c r="F10" i="14"/>
  <c r="N9" i="14"/>
  <c r="F9" i="14"/>
  <c r="F107" i="13"/>
  <c r="N105" i="13"/>
  <c r="N104" i="13"/>
  <c r="F105" i="13"/>
  <c r="N103" i="13"/>
  <c r="F104" i="13"/>
  <c r="N102" i="13"/>
  <c r="F103" i="13"/>
  <c r="F102" i="13"/>
  <c r="N101" i="13"/>
  <c r="N100" i="13"/>
  <c r="N99" i="13"/>
  <c r="N98" i="13"/>
  <c r="N96" i="13"/>
  <c r="F96" i="13"/>
  <c r="N95" i="13"/>
  <c r="F95" i="13"/>
  <c r="N94" i="13"/>
  <c r="F94" i="13"/>
  <c r="N93" i="13"/>
  <c r="F93" i="13"/>
  <c r="N92" i="13"/>
  <c r="F92" i="13"/>
  <c r="N83" i="13"/>
  <c r="N81" i="13"/>
  <c r="N80" i="13"/>
  <c r="N79" i="13"/>
  <c r="N85" i="13"/>
  <c r="N84" i="13"/>
  <c r="N77" i="13"/>
  <c r="F77" i="13"/>
  <c r="N76" i="13"/>
  <c r="F76" i="13"/>
  <c r="N75" i="13"/>
  <c r="F75" i="13"/>
  <c r="N74" i="13"/>
  <c r="F74" i="13"/>
  <c r="N68" i="13"/>
  <c r="F66" i="13"/>
  <c r="N66" i="13"/>
  <c r="F67" i="13"/>
  <c r="N65" i="13"/>
  <c r="F65" i="13"/>
  <c r="N63" i="13"/>
  <c r="F63" i="13"/>
  <c r="N62" i="13"/>
  <c r="F62" i="13"/>
  <c r="N57" i="13"/>
  <c r="F57" i="13"/>
  <c r="N56" i="13"/>
  <c r="F56" i="13"/>
  <c r="O45" i="13"/>
  <c r="M45" i="13"/>
  <c r="L45" i="13"/>
  <c r="E45" i="13"/>
  <c r="F44" i="13"/>
  <c r="F43" i="13"/>
  <c r="F41" i="13"/>
  <c r="F40" i="13"/>
  <c r="N45" i="13"/>
  <c r="F42" i="13"/>
  <c r="O36" i="13"/>
  <c r="M36" i="13"/>
  <c r="L36" i="13"/>
  <c r="D36" i="13"/>
  <c r="N34" i="13"/>
  <c r="F34" i="13"/>
  <c r="N33" i="13"/>
  <c r="F31" i="13"/>
  <c r="N31" i="13"/>
  <c r="F33" i="13"/>
  <c r="N32" i="13"/>
  <c r="F32" i="13"/>
  <c r="N30" i="13"/>
  <c r="F30" i="13"/>
  <c r="F36" i="13"/>
  <c r="O26" i="13"/>
  <c r="M26" i="13"/>
  <c r="L26" i="13"/>
  <c r="E26" i="13"/>
  <c r="N24" i="13"/>
  <c r="F24" i="13"/>
  <c r="N23" i="13"/>
  <c r="F20" i="13"/>
  <c r="N21" i="13"/>
  <c r="F23" i="13"/>
  <c r="N22" i="13"/>
  <c r="F22" i="13"/>
  <c r="N20" i="13"/>
  <c r="F21" i="13"/>
  <c r="O16" i="13"/>
  <c r="M16" i="13"/>
  <c r="L16" i="13"/>
  <c r="G16" i="13"/>
  <c r="D16" i="13"/>
  <c r="F14" i="13"/>
  <c r="N11" i="13"/>
  <c r="N13" i="13"/>
  <c r="F13" i="13"/>
  <c r="N12" i="13"/>
  <c r="F12" i="13"/>
  <c r="N10" i="13"/>
  <c r="F10" i="13"/>
  <c r="N9" i="13"/>
  <c r="F9" i="13"/>
  <c r="N8" i="13"/>
  <c r="F8" i="13"/>
  <c r="F16" i="13"/>
  <c r="F47" i="14"/>
  <c r="D49" i="14"/>
  <c r="N38" i="14"/>
  <c r="F18" i="14"/>
  <c r="N18" i="14"/>
  <c r="D52" i="14"/>
  <c r="F28" i="14"/>
  <c r="F38" i="14"/>
  <c r="N28" i="14"/>
  <c r="D50" i="14"/>
  <c r="F45" i="13"/>
  <c r="F26" i="13"/>
  <c r="N26" i="13"/>
  <c r="N36" i="13"/>
  <c r="D48" i="13"/>
  <c r="N16" i="13"/>
  <c r="D47" i="13"/>
  <c r="D50" i="13"/>
  <c r="D51" i="14"/>
  <c r="D49" i="13"/>
  <c r="N43" i="8"/>
  <c r="N42" i="8"/>
  <c r="F24" i="8"/>
  <c r="N100" i="8"/>
  <c r="N103" i="8"/>
  <c r="N99" i="8"/>
  <c r="F101" i="8"/>
  <c r="N102" i="8"/>
  <c r="F100" i="8"/>
  <c r="N101" i="8"/>
  <c r="F99" i="8"/>
  <c r="N98" i="8"/>
  <c r="F98" i="8"/>
  <c r="N95" i="8"/>
  <c r="F95" i="8"/>
  <c r="N94" i="8"/>
  <c r="F94" i="8"/>
  <c r="N93" i="8"/>
  <c r="F93" i="8"/>
  <c r="N92" i="8"/>
  <c r="F92" i="8"/>
  <c r="N91" i="8"/>
  <c r="F91" i="8"/>
  <c r="F84" i="8"/>
  <c r="F83" i="8"/>
  <c r="N82" i="8"/>
  <c r="F82" i="8"/>
  <c r="N81" i="8"/>
  <c r="F81" i="8"/>
  <c r="N80" i="8"/>
  <c r="F80" i="8"/>
  <c r="N78" i="8"/>
  <c r="F78" i="8"/>
  <c r="N77" i="8"/>
  <c r="F77" i="8"/>
  <c r="N76" i="8"/>
  <c r="F76" i="8"/>
  <c r="N75" i="8"/>
  <c r="F75" i="8"/>
  <c r="N69" i="8"/>
  <c r="N68" i="8"/>
  <c r="F68" i="8"/>
  <c r="N67" i="8"/>
  <c r="F67" i="8"/>
  <c r="N66" i="8"/>
  <c r="F66" i="8"/>
  <c r="N60" i="8"/>
  <c r="F60" i="8"/>
  <c r="N59" i="8"/>
  <c r="F59" i="8"/>
  <c r="D50" i="8"/>
  <c r="E45" i="8"/>
  <c r="D45" i="8"/>
  <c r="F44" i="8"/>
  <c r="F43" i="8"/>
  <c r="F42" i="8"/>
  <c r="N41" i="8"/>
  <c r="F41" i="8"/>
  <c r="N40" i="8"/>
  <c r="F40" i="8"/>
  <c r="O36" i="8"/>
  <c r="M36" i="8"/>
  <c r="L36" i="8"/>
  <c r="G36" i="8"/>
  <c r="E36" i="8"/>
  <c r="D36" i="8"/>
  <c r="N35" i="8"/>
  <c r="F35" i="8"/>
  <c r="N34" i="8"/>
  <c r="F34" i="8"/>
  <c r="N33" i="8"/>
  <c r="F33" i="8"/>
  <c r="N32" i="8"/>
  <c r="F32" i="8"/>
  <c r="N31" i="8"/>
  <c r="F31" i="8"/>
  <c r="M27" i="8"/>
  <c r="L27" i="8"/>
  <c r="G27" i="8"/>
  <c r="E27" i="8"/>
  <c r="D27" i="8"/>
  <c r="N25" i="8"/>
  <c r="N24" i="8"/>
  <c r="N23" i="8"/>
  <c r="F23" i="8"/>
  <c r="N22" i="8"/>
  <c r="F22" i="8"/>
  <c r="N21" i="8"/>
  <c r="F21" i="8"/>
  <c r="M17" i="8"/>
  <c r="L17" i="8"/>
  <c r="E17" i="8"/>
  <c r="D17" i="8"/>
  <c r="N12" i="8"/>
  <c r="F15" i="8"/>
  <c r="N14" i="8"/>
  <c r="F14" i="8"/>
  <c r="N13" i="8"/>
  <c r="F13" i="8"/>
  <c r="N11" i="8"/>
  <c r="F11" i="8"/>
  <c r="N10" i="8"/>
  <c r="F10" i="8"/>
  <c r="N9" i="8"/>
  <c r="F9" i="8"/>
  <c r="D48" i="8"/>
  <c r="F36" i="8"/>
  <c r="F17" i="8"/>
  <c r="N36" i="8"/>
  <c r="N17" i="8"/>
  <c r="N27" i="8"/>
  <c r="D47" i="8"/>
  <c r="F27" i="8"/>
  <c r="F45" i="8"/>
  <c r="D49" i="8"/>
</calcChain>
</file>

<file path=xl/sharedStrings.xml><?xml version="1.0" encoding="utf-8"?>
<sst xmlns="http://schemas.openxmlformats.org/spreadsheetml/2006/main" count="4569" uniqueCount="967">
  <si>
    <t>FACULTY OF ECONOMICS AND ADMINISTRATIVE SCIENCES</t>
  </si>
  <si>
    <t>UNDERGRADUATE CURRICULUM</t>
  </si>
  <si>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</si>
  <si>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</si>
  <si>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</si>
  <si>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</si>
  <si>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</si>
  <si>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</si>
  <si>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</si>
  <si>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</si>
  <si>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</si>
  <si>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ENG113</t>
  </si>
  <si>
    <t>Academic Reading and Writing I</t>
  </si>
  <si>
    <t>ENG114</t>
  </si>
  <si>
    <t>Academic Reading and Writing II</t>
  </si>
  <si>
    <t>TRD111</t>
  </si>
  <si>
    <t>Turkish I</t>
  </si>
  <si>
    <t>TRD112</t>
  </si>
  <si>
    <t>Turkish II</t>
  </si>
  <si>
    <t>ATA111</t>
  </si>
  <si>
    <t>History of Turkish Republic I</t>
  </si>
  <si>
    <t>ATA112</t>
  </si>
  <si>
    <t>History of Turkish Republic II</t>
  </si>
  <si>
    <t>Mathematics I</t>
  </si>
  <si>
    <t>Mathematics II</t>
  </si>
  <si>
    <t>ECO103</t>
  </si>
  <si>
    <t>Introduction to Economics I</t>
  </si>
  <si>
    <t>ECO104</t>
  </si>
  <si>
    <t>Introduction to Economics II</t>
  </si>
  <si>
    <t>CLP001</t>
  </si>
  <si>
    <t>Career and Life Planning</t>
  </si>
  <si>
    <t>INT001</t>
  </si>
  <si>
    <t>Internship</t>
  </si>
  <si>
    <t>Introduction to Business</t>
  </si>
  <si>
    <t>E</t>
  </si>
  <si>
    <t>Total Credit</t>
  </si>
  <si>
    <t>Semester 3</t>
  </si>
  <si>
    <t>Semester 4</t>
  </si>
  <si>
    <t>Statistics I</t>
  </si>
  <si>
    <t>Statistics II</t>
  </si>
  <si>
    <t>BUS205</t>
  </si>
  <si>
    <t>BUS206</t>
  </si>
  <si>
    <t>Human Resource Management</t>
  </si>
  <si>
    <t>Financial Accounting</t>
  </si>
  <si>
    <t>Managerial Accounting</t>
  </si>
  <si>
    <t>LAW181</t>
  </si>
  <si>
    <t>Business Law</t>
  </si>
  <si>
    <t>BUS220</t>
  </si>
  <si>
    <t>Entrepreneurship</t>
  </si>
  <si>
    <t>Semester 5</t>
  </si>
  <si>
    <t>Semester 6</t>
  </si>
  <si>
    <t>Second Foreign Language Elective</t>
  </si>
  <si>
    <t>BUS301</t>
  </si>
  <si>
    <t>Principles of Marketing</t>
  </si>
  <si>
    <t>BUS304</t>
  </si>
  <si>
    <t>Marketing Management</t>
  </si>
  <si>
    <t>FNC301</t>
  </si>
  <si>
    <t>Fundamentals of Corporate Finance</t>
  </si>
  <si>
    <t>FNC302</t>
  </si>
  <si>
    <t>Financial Management</t>
  </si>
  <si>
    <t>Semester 7</t>
  </si>
  <si>
    <t>Semester 8</t>
  </si>
  <si>
    <t>BUS401</t>
  </si>
  <si>
    <t xml:space="preserve"> </t>
  </si>
  <si>
    <t>BUS402</t>
  </si>
  <si>
    <t>Strategic Management</t>
  </si>
  <si>
    <t>TOTAL THEORETICAL</t>
  </si>
  <si>
    <t>T = Weekly hours theoretical</t>
  </si>
  <si>
    <t>TOTAL APPLICATION</t>
  </si>
  <si>
    <t>A = Weekly hours: application</t>
  </si>
  <si>
    <t>TOTAL CREDIT</t>
  </si>
  <si>
    <t>C = Credits in Turkish System</t>
  </si>
  <si>
    <t>TOTAL ECTS</t>
  </si>
  <si>
    <t>ECTS =  European Credit Transfer System</t>
  </si>
  <si>
    <t>ELECTIVE COURSES</t>
  </si>
  <si>
    <t>SECOND FOREIGN LANGUAGE ELECTIVE</t>
  </si>
  <si>
    <t>RUS111</t>
  </si>
  <si>
    <t>Basic Russian I</t>
  </si>
  <si>
    <t>RUS112</t>
  </si>
  <si>
    <t>Basic Russian II</t>
  </si>
  <si>
    <t>GER111</t>
  </si>
  <si>
    <t>Basic German I</t>
  </si>
  <si>
    <t>GER112</t>
  </si>
  <si>
    <t>Basic German II</t>
  </si>
  <si>
    <t>CHN111</t>
  </si>
  <si>
    <t>Basic Chinese I</t>
  </si>
  <si>
    <t>CHN112</t>
  </si>
  <si>
    <t>Basic Chinese II</t>
  </si>
  <si>
    <t>ARB111</t>
  </si>
  <si>
    <t>Basic Arabic I</t>
  </si>
  <si>
    <t>ARB112</t>
  </si>
  <si>
    <t>Basic Arabic II</t>
  </si>
  <si>
    <t>RUS211</t>
  </si>
  <si>
    <t>Reading and Speaking in Russian I</t>
  </si>
  <si>
    <t>RUS212</t>
  </si>
  <si>
    <t>Reading and Speaking in Russian II</t>
  </si>
  <si>
    <t>GER211</t>
  </si>
  <si>
    <t>Reading and Speaking in German I</t>
  </si>
  <si>
    <t>GER212</t>
  </si>
  <si>
    <t>Reading and Speaking in German II</t>
  </si>
  <si>
    <t>CHN211</t>
  </si>
  <si>
    <t>Reading and Speaking in Chinese I</t>
  </si>
  <si>
    <t>CHN212</t>
  </si>
  <si>
    <t>Reading and Speaking in Chinese II</t>
  </si>
  <si>
    <t>ARB211</t>
  </si>
  <si>
    <t>Reading and Speaking in Arabic I</t>
  </si>
  <si>
    <t>ARB212</t>
  </si>
  <si>
    <t>Reading and Speaking in Arabic II</t>
  </si>
  <si>
    <t>BUS406</t>
  </si>
  <si>
    <t>International Marketing</t>
  </si>
  <si>
    <t>International Business</t>
  </si>
  <si>
    <t>BUS409</t>
  </si>
  <si>
    <t>BUS404</t>
  </si>
  <si>
    <t>Customer Relations Management</t>
  </si>
  <si>
    <t>BUS451</t>
  </si>
  <si>
    <t>Microfinance and Social Business I</t>
  </si>
  <si>
    <t>BUS452</t>
  </si>
  <si>
    <t>Microfinance and Social Business II</t>
  </si>
  <si>
    <t>BUS454</t>
  </si>
  <si>
    <t>Social Entrepreneurship</t>
  </si>
  <si>
    <t>Business Communication &amp; Ethics</t>
  </si>
  <si>
    <t>İKTİSADİ VE İDARİ BİLİMLER FAKÜLTESİ</t>
  </si>
  <si>
    <t>ULUSLARARASI TİCARET PROGRAMI (TÜRKÇE)</t>
  </si>
  <si>
    <t>LİSANS DERS PROGRAMI</t>
  </si>
  <si>
    <t>1. Yarıyıl</t>
  </si>
  <si>
    <t>2. Yarıyıl</t>
  </si>
  <si>
    <t>Kodu</t>
  </si>
  <si>
    <t>Dersin Adı</t>
  </si>
  <si>
    <t>U</t>
  </si>
  <si>
    <t>K</t>
  </si>
  <si>
    <t>Statüsü</t>
  </si>
  <si>
    <t>Seçmeli Yabancı Dil Dersi</t>
  </si>
  <si>
    <t>Z</t>
  </si>
  <si>
    <t>TRD101</t>
  </si>
  <si>
    <t>Türk Dili I</t>
  </si>
  <si>
    <t>TRD102</t>
  </si>
  <si>
    <t>Türk Dili II</t>
  </si>
  <si>
    <t>ATA101</t>
  </si>
  <si>
    <t>Atatürk İlkeleri ve İnkılap Tarihi I</t>
  </si>
  <si>
    <t>ATA102</t>
  </si>
  <si>
    <t>Atatürk İlkeleri ve İnkılap Tarihi II</t>
  </si>
  <si>
    <t>Matematik I</t>
  </si>
  <si>
    <t>Matematik II</t>
  </si>
  <si>
    <t>IKT103</t>
  </si>
  <si>
    <t>İktisada Giriş I</t>
  </si>
  <si>
    <t>IKT104</t>
  </si>
  <si>
    <t>İktisada Giriş II</t>
  </si>
  <si>
    <t>KYP001</t>
  </si>
  <si>
    <t>Kariyer ve Yaşam Programı</t>
  </si>
  <si>
    <t>STJ001</t>
  </si>
  <si>
    <t>Staj</t>
  </si>
  <si>
    <t>ISL103</t>
  </si>
  <si>
    <t>TIC102</t>
  </si>
  <si>
    <t>Uluslarararası Ticaretin Temelleri</t>
  </si>
  <si>
    <t>Toplam Kredi</t>
  </si>
  <si>
    <t>3. Yarıyıl</t>
  </si>
  <si>
    <t>4. Yarıyıl</t>
  </si>
  <si>
    <t>İstatistik I</t>
  </si>
  <si>
    <t>İstatistik II</t>
  </si>
  <si>
    <t>TIC203</t>
  </si>
  <si>
    <t>Uluslararası Ticaret</t>
  </si>
  <si>
    <t>TIC206</t>
  </si>
  <si>
    <t>İthalat-İhracat Yönetimi</t>
  </si>
  <si>
    <t>Finansal Muhasebe</t>
  </si>
  <si>
    <t>ISL220</t>
  </si>
  <si>
    <t>Girişimcilik</t>
  </si>
  <si>
    <t>ISL205</t>
  </si>
  <si>
    <t>Yönetim ve Organizasyon</t>
  </si>
  <si>
    <t>S</t>
  </si>
  <si>
    <t>5. Yarıyıl</t>
  </si>
  <si>
    <t>6. Yarıyıl</t>
  </si>
  <si>
    <t>Seçmeli İkinci Yabancı Dil Dersi</t>
  </si>
  <si>
    <t>ISL301</t>
  </si>
  <si>
    <t>Pazarlamanın Temelleri</t>
  </si>
  <si>
    <t>TIC304</t>
  </si>
  <si>
    <t>Gümrük İşlem ve Uygulamaları</t>
  </si>
  <si>
    <t>FIN301</t>
  </si>
  <si>
    <t>Finansın Temelleri</t>
  </si>
  <si>
    <t>TIC302</t>
  </si>
  <si>
    <t>Dış Ticaret Finansmanı</t>
  </si>
  <si>
    <t>TIC307</t>
  </si>
  <si>
    <t>Dış Ticaret Stratejileri</t>
  </si>
  <si>
    <t>TIC308</t>
  </si>
  <si>
    <t>Uluslararası Ticari Örgütler ve AB</t>
  </si>
  <si>
    <t>IKT305</t>
  </si>
  <si>
    <t>Uluslararası İktisat</t>
  </si>
  <si>
    <t>7. Yarıyıl</t>
  </si>
  <si>
    <t>8. Yarıyıl</t>
  </si>
  <si>
    <t>TIC407</t>
  </si>
  <si>
    <t>Pazar ile İletişim ve E-Ticaret</t>
  </si>
  <si>
    <t>TIC401</t>
  </si>
  <si>
    <t>Kambiyo Rejimleri</t>
  </si>
  <si>
    <t>TIC403</t>
  </si>
  <si>
    <t>Dış Ticarette Kalite Standartları</t>
  </si>
  <si>
    <t>TOPLAM TEORİ</t>
  </si>
  <si>
    <t>T = Haftalık Teorik Ders Saati</t>
  </si>
  <si>
    <t>TOPLAM UYGULAMA</t>
  </si>
  <si>
    <t>U = Haftalık Uygulama Ders Saati</t>
  </si>
  <si>
    <t>TOPLAM KREDİ</t>
  </si>
  <si>
    <t>K = Dersin Kredisi</t>
  </si>
  <si>
    <t>TOPLAM ECTS</t>
  </si>
  <si>
    <t>ECTS = Dersin Avrupa Kredi Transfer Sistemi Kredisi</t>
  </si>
  <si>
    <t>SEÇMELİ DERSLER</t>
  </si>
  <si>
    <t>SEÇMELİ İNGİLİZCE DİL DERSİ</t>
  </si>
  <si>
    <t>ENG111</t>
  </si>
  <si>
    <t>English I</t>
  </si>
  <si>
    <t>ENG112</t>
  </si>
  <si>
    <t>English II</t>
  </si>
  <si>
    <t>ENG213</t>
  </si>
  <si>
    <t>Academic Listening &amp; Speaking I</t>
  </si>
  <si>
    <t>ENG214</t>
  </si>
  <si>
    <t>Academic Listening &amp; Speaking II</t>
  </si>
  <si>
    <t>ENG215</t>
  </si>
  <si>
    <t>English for Business Communication I</t>
  </si>
  <si>
    <t>ENG216</t>
  </si>
  <si>
    <t>English for Business Communication II</t>
  </si>
  <si>
    <t>Yonetim Muhasebesi</t>
  </si>
  <si>
    <t>LOJ201</t>
  </si>
  <si>
    <t>Lojistiğin Temelleri</t>
  </si>
  <si>
    <t>HUK384</t>
  </si>
  <si>
    <t>Ticaret Hukukunun Temelleri</t>
  </si>
  <si>
    <t>ISL201</t>
  </si>
  <si>
    <t>Taşımacılık Yönetimi</t>
  </si>
  <si>
    <t>LOJ204</t>
  </si>
  <si>
    <t>İşletme Lojistiği</t>
  </si>
  <si>
    <t>ISL206</t>
  </si>
  <si>
    <t>İnsan Kaynakları Yönetimi</t>
  </si>
  <si>
    <t>ENG313</t>
  </si>
  <si>
    <t>TOEFL IBT Course I</t>
  </si>
  <si>
    <t>ENG314</t>
  </si>
  <si>
    <t>TOEFL IBT Course II</t>
  </si>
  <si>
    <t>SEÇMELİ İKİNCİ YABANCI DİL DERSİ</t>
  </si>
  <si>
    <t>TIC301</t>
  </si>
  <si>
    <t>Sigorta ve Dış Ticaret</t>
  </si>
  <si>
    <t>IKT320</t>
  </si>
  <si>
    <t>Enerji İktisadı</t>
  </si>
  <si>
    <t>HUK381</t>
  </si>
  <si>
    <t>Vergi Hukukunun Temelleri</t>
  </si>
  <si>
    <t>LOJ302</t>
  </si>
  <si>
    <t>Depo ve Dağıtım Sistemleri</t>
  </si>
  <si>
    <t>LOJ312</t>
  </si>
  <si>
    <t>Malzeme Elleçleme ve Ambalaj</t>
  </si>
  <si>
    <t>FIN302</t>
  </si>
  <si>
    <t>Finansal Yönetim</t>
  </si>
  <si>
    <t>FIN304</t>
  </si>
  <si>
    <t>Para ve Banka</t>
  </si>
  <si>
    <t>HUK382</t>
  </si>
  <si>
    <t>Türk Vergi Sistemi</t>
  </si>
  <si>
    <t>ISL304</t>
  </si>
  <si>
    <t>Pazarlama Yönetimi</t>
  </si>
  <si>
    <t>SEÇMELİ YABANCI DİL DERSİ</t>
  </si>
  <si>
    <t>ISL401</t>
  </si>
  <si>
    <t>Yönetim Bilimlerinde Araştırma Yöntemleri</t>
  </si>
  <si>
    <t>LOJ412</t>
  </si>
  <si>
    <t>Proje Yönetimi</t>
  </si>
  <si>
    <t>LOJ411</t>
  </si>
  <si>
    <t>ISL402</t>
  </si>
  <si>
    <t>Stratejik Yönetim</t>
  </si>
  <si>
    <t>ISL404</t>
  </si>
  <si>
    <t>Müşteri Ilişkileri Yönetimi</t>
  </si>
  <si>
    <t>IKT401</t>
  </si>
  <si>
    <t>Türkiye Ekonomisi</t>
  </si>
  <si>
    <t>ISL406</t>
  </si>
  <si>
    <t>Uluslararası Pazarlama</t>
  </si>
  <si>
    <t>Uluslararası İşletmecilik</t>
  </si>
  <si>
    <t>FIN402</t>
  </si>
  <si>
    <t>Finansal Piyasalar ve Kurumlar</t>
  </si>
  <si>
    <t>FIN405</t>
  </si>
  <si>
    <t>Finansal Analiz</t>
  </si>
  <si>
    <t>IKT402</t>
  </si>
  <si>
    <t>Güncel Ekonomik Sorunlar</t>
  </si>
  <si>
    <t>TIC405</t>
  </si>
  <si>
    <t>Dış Ticaret Hayatında Şirketler ve Yönetim</t>
  </si>
  <si>
    <t>TIC404</t>
  </si>
  <si>
    <t>Bölge İktisadı ve Hedef Pazar Ekonomileri</t>
  </si>
  <si>
    <t>Language Course Elective</t>
  </si>
  <si>
    <t>Fundamentals of International Trade</t>
  </si>
  <si>
    <t>International Trade</t>
  </si>
  <si>
    <t>Management and Organisation</t>
  </si>
  <si>
    <t>TRA304</t>
  </si>
  <si>
    <t>Custom Operations</t>
  </si>
  <si>
    <t>ENGLISH LANGUAGE ELECTIVE</t>
  </si>
  <si>
    <t>BUS201</t>
  </si>
  <si>
    <t>LOG201</t>
  </si>
  <si>
    <t>Fundemantals of Logistics</t>
  </si>
  <si>
    <t>LAW384</t>
  </si>
  <si>
    <t>Fundamentals of Commercial Law</t>
  </si>
  <si>
    <t>Transportation Management</t>
  </si>
  <si>
    <t>Warehouse and Distribution Systems</t>
  </si>
  <si>
    <t>LOG312</t>
  </si>
  <si>
    <t>Material Handling and Packaging</t>
  </si>
  <si>
    <t>LOG309</t>
  </si>
  <si>
    <t>Supply Chain Management</t>
  </si>
  <si>
    <t>FOREIGN LANGUAGE ELECTIVE</t>
  </si>
  <si>
    <t>LOG411</t>
  </si>
  <si>
    <t>Purchasing and Contract Management</t>
  </si>
  <si>
    <t>Graduation Thesis</t>
  </si>
  <si>
    <t>Regulations in Transportation and Logistics</t>
  </si>
  <si>
    <t>Practice in Work Environment</t>
  </si>
  <si>
    <t>ECO401</t>
  </si>
  <si>
    <t>Turkish Economy</t>
  </si>
  <si>
    <t>LOG412</t>
  </si>
  <si>
    <t>Project Management in Business</t>
  </si>
  <si>
    <t>2014-2015</t>
  </si>
  <si>
    <t>UI101</t>
  </si>
  <si>
    <t>Siyaset Bilimine Giriş</t>
  </si>
  <si>
    <t>İşletmeye Giriş</t>
  </si>
  <si>
    <t>HUK181</t>
  </si>
  <si>
    <t>Hukukun Temelleri</t>
  </si>
  <si>
    <t>SAG102</t>
  </si>
  <si>
    <t>Sağlık ve Yaşam</t>
  </si>
  <si>
    <t>Academic Listening and Speaking I</t>
  </si>
  <si>
    <t>Academic Listening and Speaking II</t>
  </si>
  <si>
    <t>TOEFL IBT COURSE I</t>
  </si>
  <si>
    <t>TOEFL IBT COURSE II</t>
  </si>
  <si>
    <t>UI327</t>
  </si>
  <si>
    <t>AB Kurumları ve Politikaları</t>
  </si>
  <si>
    <t>Mezuniyet Projesi</t>
  </si>
  <si>
    <t>Türkiye ve Avrupa Birliği</t>
  </si>
  <si>
    <t>İşyeri Uygulamaları</t>
  </si>
  <si>
    <t>IR101</t>
  </si>
  <si>
    <t>Introduction to Political Science</t>
  </si>
  <si>
    <t>Fundamentals of Law</t>
  </si>
  <si>
    <t>UNIVERSITY ELECTIVE</t>
  </si>
  <si>
    <t>IR327</t>
  </si>
  <si>
    <t>EU Institutions and Politics</t>
  </si>
  <si>
    <t>Graduation Project</t>
  </si>
  <si>
    <t>IR423</t>
  </si>
  <si>
    <t>Research Methods in Administrative Sciences</t>
  </si>
  <si>
    <t>ULUSLARARASI LOJİSTİK PROGRAMI (TÜRKÇE)</t>
  </si>
  <si>
    <t>Yönetim ve Organizasyona Giriş</t>
  </si>
  <si>
    <t>LOJ207</t>
  </si>
  <si>
    <t>LOJ218</t>
  </si>
  <si>
    <t>LOJ209</t>
  </si>
  <si>
    <t>Lojistik ve Taşımacılık Mevzuatı</t>
  </si>
  <si>
    <t>LOJ208</t>
  </si>
  <si>
    <t>Lojistikte Yöneylem Araştırması</t>
  </si>
  <si>
    <t>LOJ315</t>
  </si>
  <si>
    <t>Lojistik Sistem Analizi</t>
  </si>
  <si>
    <t>LOJ310</t>
  </si>
  <si>
    <t>Üretim ve Envanter Yönetimi</t>
  </si>
  <si>
    <t>LOJ309</t>
  </si>
  <si>
    <t>Tedarik Zinciri Yönetimi</t>
  </si>
  <si>
    <t>LOJ314</t>
  </si>
  <si>
    <t>Lojistikte Planlama ve Modelleme</t>
  </si>
  <si>
    <t>LOJ405</t>
  </si>
  <si>
    <t>Lojistik Simülasyon</t>
  </si>
  <si>
    <t>Satınalma ve Sözleşme Yönetimi</t>
  </si>
  <si>
    <t>LOJ423</t>
  </si>
  <si>
    <t>Lojistik Bilişim Sistemleri</t>
  </si>
  <si>
    <t xml:space="preserve">Seçmeli II (Yabancı Dil / Teknik) </t>
  </si>
  <si>
    <t xml:space="preserve">Seçmeli I (Yabancı Dil / Teknik) </t>
  </si>
  <si>
    <t>Seçmeli VI (Üniversite / Teknik)</t>
  </si>
  <si>
    <t>Seçmeli V (Üniversite / Teknik)</t>
  </si>
  <si>
    <t>SEÇMELİ TEKNİK DERSLER</t>
  </si>
  <si>
    <t>LOJ203</t>
  </si>
  <si>
    <t>Lojistik ve Taşımacılık Tarihi</t>
  </si>
  <si>
    <t>SAG202</t>
  </si>
  <si>
    <t>İş Sağlığı ve Güvenliği</t>
  </si>
  <si>
    <t>LOJ311</t>
  </si>
  <si>
    <t>İnsani Yardım Lojistiği</t>
  </si>
  <si>
    <t>Malzeme Elleçleme ve Paketleme</t>
  </si>
  <si>
    <t>LOJ313</t>
  </si>
  <si>
    <t>Kent Lojistiği</t>
  </si>
  <si>
    <t>LOJ303</t>
  </si>
  <si>
    <t>SAG304</t>
  </si>
  <si>
    <t>Çevre Sağlığı</t>
  </si>
  <si>
    <t>LOJ316</t>
  </si>
  <si>
    <t>Yeşil veTersine Lojistik</t>
  </si>
  <si>
    <t>LOJ413</t>
  </si>
  <si>
    <t>Deniz Taşımacılığı</t>
  </si>
  <si>
    <t>LOJ444</t>
  </si>
  <si>
    <t>UI423</t>
  </si>
  <si>
    <t>LOJ406</t>
  </si>
  <si>
    <t>Lojistikte Kalite Yonetimi</t>
  </si>
  <si>
    <t>LOJ417</t>
  </si>
  <si>
    <t>Hava Kargo Taşımacılığı</t>
  </si>
  <si>
    <t>LOJ408</t>
  </si>
  <si>
    <t>Özel ve Tehlikeli Madde Taşımacılığı</t>
  </si>
  <si>
    <t>Liman ve Terminal Yönetimi</t>
  </si>
  <si>
    <t>LOJ414</t>
  </si>
  <si>
    <t>Lojistikte Stratejik Yönetim</t>
  </si>
  <si>
    <t>LOJ420</t>
  </si>
  <si>
    <t>Lojistikte Güncel Konular</t>
  </si>
  <si>
    <t>DEPARTMENT OF INTERNATIONAL LOGISTICS (ENGLISH PROGRAMME)</t>
  </si>
  <si>
    <t>BUS106</t>
  </si>
  <si>
    <t>Introduction to Management and Organisation</t>
  </si>
  <si>
    <t>LOG207</t>
  </si>
  <si>
    <t>LOG218</t>
  </si>
  <si>
    <t>LOG209</t>
  </si>
  <si>
    <t>LOG208</t>
  </si>
  <si>
    <t>Operations Research in Logistics</t>
  </si>
  <si>
    <t>Elective I (University / Technical)</t>
  </si>
  <si>
    <t>Elective II (University / Technical)</t>
  </si>
  <si>
    <t>LOG315</t>
  </si>
  <si>
    <t>Logistics System Analysis</t>
  </si>
  <si>
    <t>LOG310</t>
  </si>
  <si>
    <t>Production and Inventory Management</t>
  </si>
  <si>
    <t>LOG314</t>
  </si>
  <si>
    <t>Planning and Modelling in Logistics</t>
  </si>
  <si>
    <t>Elective III (University / Technical)</t>
  </si>
  <si>
    <t>Elective IV (University / Technical)</t>
  </si>
  <si>
    <t>LOG405</t>
  </si>
  <si>
    <t>Logistics Simulation</t>
  </si>
  <si>
    <t>LOG423</t>
  </si>
  <si>
    <t>Logistics Information Systems</t>
  </si>
  <si>
    <t>Elective V (University / Technical)</t>
  </si>
  <si>
    <t>HLT102</t>
  </si>
  <si>
    <t>Health and Life</t>
  </si>
  <si>
    <t>LOG203</t>
  </si>
  <si>
    <t>History of Logistics and Transportation</t>
  </si>
  <si>
    <t>HLT202</t>
  </si>
  <si>
    <t>Occupational Health and Safety</t>
  </si>
  <si>
    <t>LOG303</t>
  </si>
  <si>
    <t>Risk Management and Insurance in Logistics</t>
  </si>
  <si>
    <t>LOG311</t>
  </si>
  <si>
    <t>Humanitarian Logistics</t>
  </si>
  <si>
    <t>LOG316</t>
  </si>
  <si>
    <t>LOG313</t>
  </si>
  <si>
    <t>Urban Logistics</t>
  </si>
  <si>
    <t>FIN305</t>
  </si>
  <si>
    <t>LOG413</t>
  </si>
  <si>
    <t>Maritime Transportation</t>
  </si>
  <si>
    <t>LOG444</t>
  </si>
  <si>
    <t>LOG406</t>
  </si>
  <si>
    <t>Quality Management in Logistics</t>
  </si>
  <si>
    <t>LOG408</t>
  </si>
  <si>
    <t>Special and Hazardous Goods Transportation</t>
  </si>
  <si>
    <t>LOG417</t>
  </si>
  <si>
    <t>Air Cargo Transportation</t>
  </si>
  <si>
    <t>Turkey and European Union</t>
  </si>
  <si>
    <t>Port and Terminal Management</t>
  </si>
  <si>
    <t>LOG414</t>
  </si>
  <si>
    <t>Strategic Management in Logistics</t>
  </si>
  <si>
    <t>LOG420</t>
  </si>
  <si>
    <t>Recent Issues in Logistics</t>
  </si>
  <si>
    <t>SAĞLIK YÖNETİMİ PROGRAMI (TÜRKÇE)</t>
  </si>
  <si>
    <t>SAG201</t>
  </si>
  <si>
    <t>Halk Sağlığı</t>
  </si>
  <si>
    <t>SAG203</t>
  </si>
  <si>
    <t>Sağlık Sosyolojisi</t>
  </si>
  <si>
    <t>SAG204</t>
  </si>
  <si>
    <t>Sağlık Bilgisi ve Tıbbi Terminoloji</t>
  </si>
  <si>
    <t>SAG206</t>
  </si>
  <si>
    <t>Sağlık Hukuku ve Mevzuatı</t>
  </si>
  <si>
    <t>Seçmeli II (Teknik)</t>
  </si>
  <si>
    <t>Seçmeli III (Teknik)</t>
  </si>
  <si>
    <t>SAG301</t>
  </si>
  <si>
    <t>Sağlık Yönetimi</t>
  </si>
  <si>
    <t>HIR352</t>
  </si>
  <si>
    <t>Halkla İlişkiler</t>
  </si>
  <si>
    <t>SAG303</t>
  </si>
  <si>
    <t>Hastalıklar Bilgisi</t>
  </si>
  <si>
    <t>SAG302</t>
  </si>
  <si>
    <t>Sağlık Bilişimi</t>
  </si>
  <si>
    <t>Seçmeli V (Teknik)</t>
  </si>
  <si>
    <t>Seçmeli VII (Teknik)</t>
  </si>
  <si>
    <t>SAG401</t>
  </si>
  <si>
    <t>Karşılaştırmalı Sağlık Sistemleri ve Politikaları</t>
  </si>
  <si>
    <t>SAG403</t>
  </si>
  <si>
    <t>Epidemiyoloji</t>
  </si>
  <si>
    <t>Sağlık Ekonomisi</t>
  </si>
  <si>
    <t>SAG205</t>
  </si>
  <si>
    <t>Sağlık Antropolojisi</t>
  </si>
  <si>
    <t>SAG210</t>
  </si>
  <si>
    <t>Sağlık Eğitimi</t>
  </si>
  <si>
    <t>Yönetim Muhasebesi</t>
  </si>
  <si>
    <t>SAG305</t>
  </si>
  <si>
    <t>Sağlık Teknolojileri</t>
  </si>
  <si>
    <t>SAG306</t>
  </si>
  <si>
    <t>Acil Sağlık Hizmetleri Yönetimi</t>
  </si>
  <si>
    <t>SAG312</t>
  </si>
  <si>
    <t>Sağlıkta Maliyet Muhasebesi</t>
  </si>
  <si>
    <t>IKT303</t>
  </si>
  <si>
    <t>Yönetim Ekonomisi</t>
  </si>
  <si>
    <t>SAG307</t>
  </si>
  <si>
    <t>Sağlıkta Tedarik Lojistiği</t>
  </si>
  <si>
    <t>SAG407</t>
  </si>
  <si>
    <t>Sağlık Hizmetlerinde Kalite Yönetimi</t>
  </si>
  <si>
    <t>SAG409</t>
  </si>
  <si>
    <t>Olağandışı Durumlarda Sağlık Yönetimi</t>
  </si>
  <si>
    <t>SAG408</t>
  </si>
  <si>
    <t>Tıbbi Etik ve Hasta Hakları</t>
  </si>
  <si>
    <t>SAG413</t>
  </si>
  <si>
    <t>Sağlık Sigortacılığı</t>
  </si>
  <si>
    <t>SAG410</t>
  </si>
  <si>
    <t>Kantitatif Yönetim Teknikleri</t>
  </si>
  <si>
    <t>Tıbbi Dökümantasyon</t>
  </si>
  <si>
    <t>Sağlık Hizmetlerinde Pazarlama</t>
  </si>
  <si>
    <t>DEPARTMENT OF INTERNATIONAL TRADE (ENGLISH PROGRAMME)</t>
  </si>
  <si>
    <t>BUS103</t>
  </si>
  <si>
    <t>TRA102</t>
  </si>
  <si>
    <t>TRA206</t>
  </si>
  <si>
    <t>Import Export Management</t>
  </si>
  <si>
    <t>TRA302</t>
  </si>
  <si>
    <t>Financing Foreign Trade</t>
  </si>
  <si>
    <t>TRA307</t>
  </si>
  <si>
    <t>Foreign Trade Strategies</t>
  </si>
  <si>
    <t>TRA308</t>
  </si>
  <si>
    <t xml:space="preserve">International Trade Organisations </t>
  </si>
  <si>
    <t>ECO305</t>
  </si>
  <si>
    <t>International Economics</t>
  </si>
  <si>
    <t>TRA407</t>
  </si>
  <si>
    <t>Communication with Market and E-Business</t>
  </si>
  <si>
    <t>TRA401</t>
  </si>
  <si>
    <t>Foreign Exchange Regimes</t>
  </si>
  <si>
    <t>TRA403</t>
  </si>
  <si>
    <t>Quality Standards in Foreign Trade</t>
  </si>
  <si>
    <t>LOG204</t>
  </si>
  <si>
    <t>Business Logistics</t>
  </si>
  <si>
    <t>TRA301</t>
  </si>
  <si>
    <t>Insurance and Foreign Trade</t>
  </si>
  <si>
    <t>ECO320</t>
  </si>
  <si>
    <t>Energy Economics</t>
  </si>
  <si>
    <t>LOG302</t>
  </si>
  <si>
    <t>LAW381</t>
  </si>
  <si>
    <t>Fundamentals of Tax Law</t>
  </si>
  <si>
    <t>TRA309</t>
  </si>
  <si>
    <t>Quantitative Analysis</t>
  </si>
  <si>
    <t>FNC304</t>
  </si>
  <si>
    <t>Money and Banking</t>
  </si>
  <si>
    <t>LAW382</t>
  </si>
  <si>
    <t>Turkish Tax System</t>
  </si>
  <si>
    <t>FNC405</t>
  </si>
  <si>
    <t>Financial Analysis</t>
  </si>
  <si>
    <t>FNC402</t>
  </si>
  <si>
    <t>Financial Markets and Institutions</t>
  </si>
  <si>
    <t>ECO402</t>
  </si>
  <si>
    <t>Current Economic Issues</t>
  </si>
  <si>
    <t>TRA404</t>
  </si>
  <si>
    <t>Regional Economics and Target Market Economics</t>
  </si>
  <si>
    <t>Yönetim Organizasyona Giriş</t>
  </si>
  <si>
    <t>İşletmelerde İletişim ve Etik</t>
  </si>
  <si>
    <t>Seçmeli II (Üniversite)</t>
  </si>
  <si>
    <t>Seçmeli III (Üniversite)</t>
  </si>
  <si>
    <t>Seçmeli I (Teknik)</t>
  </si>
  <si>
    <t>Seçmeli IV (Teknik)</t>
  </si>
  <si>
    <t>Örgütsel Davranış</t>
  </si>
  <si>
    <t>ISL454</t>
  </si>
  <si>
    <t>Sosyal Girişimcilik</t>
  </si>
  <si>
    <t>Seçmeli VI (Teknik)</t>
  </si>
  <si>
    <t>TIC309</t>
  </si>
  <si>
    <t>Kantitatif Analiz</t>
  </si>
  <si>
    <t>TRA405</t>
  </si>
  <si>
    <t>Foreign Trade and Corporations Management</t>
  </si>
  <si>
    <t>BANKING AND FINANCE (ENGLISH PROGRAMME)</t>
  </si>
  <si>
    <t>Introduction to Banking and Finance</t>
  </si>
  <si>
    <t>Bank Accounting</t>
  </si>
  <si>
    <t>Banking Regulations</t>
  </si>
  <si>
    <t>Financial Reporting and Auditing</t>
  </si>
  <si>
    <t>Bank Management</t>
  </si>
  <si>
    <t>FNC408</t>
  </si>
  <si>
    <t>Investment Analysis and Portfolio Management</t>
  </si>
  <si>
    <t>FNC412</t>
  </si>
  <si>
    <t>Banking Risk Management</t>
  </si>
  <si>
    <t xml:space="preserve">TECHNICAL ELECTIVE </t>
  </si>
  <si>
    <t>Banking Operations</t>
  </si>
  <si>
    <t>FNC417</t>
  </si>
  <si>
    <t>FNC401</t>
  </si>
  <si>
    <t>International Finance and Derivatives</t>
  </si>
  <si>
    <t>FNC308</t>
  </si>
  <si>
    <t>Risk and Insurance</t>
  </si>
  <si>
    <t>Sağlık Yönetimine Giriş</t>
  </si>
  <si>
    <t>Seçmeli I ( Üniversite )</t>
  </si>
  <si>
    <t>SAG412</t>
  </si>
  <si>
    <t>ISL104</t>
  </si>
  <si>
    <t>FIN251</t>
  </si>
  <si>
    <t>FIN252</t>
  </si>
  <si>
    <t>FNC251</t>
  </si>
  <si>
    <t>FNC252</t>
  </si>
  <si>
    <t>ISL311</t>
  </si>
  <si>
    <t>BUS311</t>
  </si>
  <si>
    <t>Mikrofinans ve Sosyal İşletmecilik II</t>
  </si>
  <si>
    <t>ISL111</t>
  </si>
  <si>
    <t>ISL112</t>
  </si>
  <si>
    <t>ISL211</t>
  </si>
  <si>
    <t>ISL212</t>
  </si>
  <si>
    <t>BUS111</t>
  </si>
  <si>
    <t>BUS112</t>
  </si>
  <si>
    <t>BUS211</t>
  </si>
  <si>
    <t>BUS212</t>
  </si>
  <si>
    <t>ISL403</t>
  </si>
  <si>
    <t>BUS403</t>
  </si>
  <si>
    <t>TRA444</t>
  </si>
  <si>
    <t>SAG444</t>
  </si>
  <si>
    <t>BUS303</t>
  </si>
  <si>
    <t>Management and Organization</t>
  </si>
  <si>
    <t>FNC254</t>
  </si>
  <si>
    <t>Elective II (Technical)</t>
  </si>
  <si>
    <t>FNC307</t>
  </si>
  <si>
    <t>FNC312</t>
  </si>
  <si>
    <t>Elective I (Technical)</t>
  </si>
  <si>
    <t>FNC413</t>
  </si>
  <si>
    <t>Monetary Policy &amp; Central Banking</t>
  </si>
  <si>
    <t>Managerial Economics</t>
  </si>
  <si>
    <t>FNC309</t>
  </si>
  <si>
    <t>TECHNICAL ELECTIVE</t>
  </si>
  <si>
    <t>Consumer Behavior</t>
  </si>
  <si>
    <t>Occupational Healt and Safety</t>
  </si>
  <si>
    <t>SAG490</t>
  </si>
  <si>
    <t>Practice in Business Environment</t>
  </si>
  <si>
    <t>TIC444</t>
  </si>
  <si>
    <t>TIC490</t>
  </si>
  <si>
    <t>TRA490</t>
  </si>
  <si>
    <t>LOG490</t>
  </si>
  <si>
    <t>ISL452</t>
  </si>
  <si>
    <t>Seçmeli I (Teknik/Üniversite)</t>
  </si>
  <si>
    <t>Seçmeli II (Teknik/Üniversite)</t>
  </si>
  <si>
    <t>SEÇMELİ ÜNİVERSİTE DERSLERİ</t>
  </si>
  <si>
    <t>İNGİLİZCE DİL DERSLERİ</t>
  </si>
  <si>
    <t>İKİNCİ YABANCI DİL DERSLERİ</t>
  </si>
  <si>
    <t>YABANCI DİL DERSLERİ</t>
  </si>
  <si>
    <t>FIN401</t>
  </si>
  <si>
    <t>Uluslararası Finans ve Türev Araçlar</t>
  </si>
  <si>
    <t>SEÇMELİ YABANCI DİL DERSLER</t>
  </si>
  <si>
    <t>SAG415</t>
  </si>
  <si>
    <t>Seçmeli I (Yabancı Diller / Teknik)</t>
  </si>
  <si>
    <t>Seçmeli II (Yabancı Diller / Teknik)</t>
  </si>
  <si>
    <t>Seçmeli VIII (Teknik)</t>
  </si>
  <si>
    <t>SAG310</t>
  </si>
  <si>
    <t>Elective I (Technical/University )</t>
  </si>
  <si>
    <t>Elective II (Technical/University )</t>
  </si>
  <si>
    <t>FNC102</t>
  </si>
  <si>
    <t>ECO201</t>
  </si>
  <si>
    <t>Intermediate Microecenomics</t>
  </si>
  <si>
    <t>FNC201</t>
  </si>
  <si>
    <t>Financial Modelling</t>
  </si>
  <si>
    <t>Lojistikte Sigorta ve Risk</t>
  </si>
  <si>
    <t>Proje Yonetimi</t>
  </si>
  <si>
    <t>LOJ418</t>
  </si>
  <si>
    <t>LOJ490</t>
  </si>
  <si>
    <t>TRA203</t>
  </si>
  <si>
    <t>Green and Reverse Logistics</t>
  </si>
  <si>
    <t>Organisational Behaviour</t>
  </si>
  <si>
    <t>LOG418</t>
  </si>
  <si>
    <t>UNIVERSİTY ELECTİVE</t>
  </si>
  <si>
    <t>ULUSLARARASI İLİŞKİLER PROGRAMI (TÜRKÇE)</t>
  </si>
  <si>
    <t>İktisata Giriş I</t>
  </si>
  <si>
    <t>İktisata Giriş II</t>
  </si>
  <si>
    <t>Zorunlu İngilizce Dersi</t>
  </si>
  <si>
    <t xml:space="preserve">UI104 </t>
  </si>
  <si>
    <t>Dünya Siyasi Tarihi</t>
  </si>
  <si>
    <t>UI112</t>
  </si>
  <si>
    <t xml:space="preserve">Uluslararası İlişkiler </t>
  </si>
  <si>
    <t>UI202</t>
  </si>
  <si>
    <t>Siyasal İdeolojiler</t>
  </si>
  <si>
    <t>UI204</t>
  </si>
  <si>
    <t>Uluslararası İlişkilerde Araştırma Yöntemleri</t>
  </si>
  <si>
    <t>UI201</t>
  </si>
  <si>
    <t>Siyasal Düşünceler Tarihi</t>
  </si>
  <si>
    <t>Uİ214</t>
  </si>
  <si>
    <t>Dış Politika Analizi</t>
  </si>
  <si>
    <t>UI205</t>
  </si>
  <si>
    <t>Uluslararası İlişkiler Teorileri</t>
  </si>
  <si>
    <t>Seçmeli I (Teknik/Üniversite/Yabancı Dil)</t>
  </si>
  <si>
    <t>Seçmeli II (Teknik/Üniversite/Yabancı Dil)</t>
  </si>
  <si>
    <t>UI301</t>
  </si>
  <si>
    <t>Türkiye Siyasi Tarihi</t>
  </si>
  <si>
    <t>UI302</t>
  </si>
  <si>
    <t>Türkiye'de Modernleşme</t>
  </si>
  <si>
    <t>UI303</t>
  </si>
  <si>
    <t>Karşılaştırmalı Siyaset</t>
  </si>
  <si>
    <t>UI306</t>
  </si>
  <si>
    <t>Dünya Politikasında Güncel Sorunlar</t>
  </si>
  <si>
    <t>UI305</t>
  </si>
  <si>
    <t>Uluslararası Örgütler</t>
  </si>
  <si>
    <t>HUK386</t>
  </si>
  <si>
    <t xml:space="preserve">Anayasa Hukukun Temelleri </t>
  </si>
  <si>
    <t>Seçmeli III (Teknik/Üniversite/Yabancı Dil)</t>
  </si>
  <si>
    <t>UI407</t>
  </si>
  <si>
    <t>Uluslararası Güvenlik</t>
  </si>
  <si>
    <t>UI403</t>
  </si>
  <si>
    <t xml:space="preserve">Türk Dış Politikası </t>
  </si>
  <si>
    <t>Uİ409</t>
  </si>
  <si>
    <t>Türkiye Politikasında Güncel Sorunlar</t>
  </si>
  <si>
    <t>ZORUNLU İNGİLİZCE DİL DERSİ</t>
  </si>
  <si>
    <t>UI311</t>
  </si>
  <si>
    <t>İnsan Hakları</t>
  </si>
  <si>
    <t>UI312</t>
  </si>
  <si>
    <t>Amerikan Dış Politikası</t>
  </si>
  <si>
    <t>UI315</t>
  </si>
  <si>
    <t>Avrasya'da Siyaset ve Toplum</t>
  </si>
  <si>
    <t>UI316</t>
  </si>
  <si>
    <t xml:space="preserve">AB ve Entegrasyon </t>
  </si>
  <si>
    <r>
      <t>UI319</t>
    </r>
    <r>
      <rPr>
        <sz val="10"/>
        <color rgb="FFFF0000"/>
        <rFont val="Arial"/>
        <family val="2"/>
        <charset val="162"/>
      </rPr>
      <t>***</t>
    </r>
  </si>
  <si>
    <t>Çokkültürlü Müzakere ve Diplomasi</t>
  </si>
  <si>
    <t>UI304</t>
  </si>
  <si>
    <t>Uluslararası Hukukta Seçme Konular</t>
  </si>
  <si>
    <r>
      <t>UI327</t>
    </r>
    <r>
      <rPr>
        <sz val="10"/>
        <color rgb="FFFF0000"/>
        <rFont val="Arial"/>
        <family val="2"/>
        <charset val="162"/>
      </rPr>
      <t xml:space="preserve"> ***</t>
    </r>
  </si>
  <si>
    <t>UI326</t>
  </si>
  <si>
    <t>Demokratikleşme</t>
  </si>
  <si>
    <t>UI307</t>
  </si>
  <si>
    <t>Siyasi Coğrafya</t>
  </si>
  <si>
    <t>UI318</t>
  </si>
  <si>
    <t>Karşılaştırmalı Parti Sistemleri</t>
  </si>
  <si>
    <t>UI309</t>
  </si>
  <si>
    <t>Türkiye Siyasetine Giriş</t>
  </si>
  <si>
    <t>UI310</t>
  </si>
  <si>
    <t>Siyaset ve Film</t>
  </si>
  <si>
    <t>UI313</t>
  </si>
  <si>
    <t xml:space="preserve">Uluslararası İlişkilerde Güncel Konular I </t>
  </si>
  <si>
    <t>UI320</t>
  </si>
  <si>
    <t>Uluslararası İlişkilerde Güncel Konular II</t>
  </si>
  <si>
    <t>UI317</t>
  </si>
  <si>
    <t>Siyaset ve Edebiyat</t>
  </si>
  <si>
    <t>Uİ444</t>
  </si>
  <si>
    <t>UI411</t>
  </si>
  <si>
    <t>Diplomatik Yazışma Teknikleri</t>
  </si>
  <si>
    <t>UI412</t>
  </si>
  <si>
    <t>Güç ve Eşitsizlik</t>
  </si>
  <si>
    <t>UI417</t>
  </si>
  <si>
    <t>Toplumsal Cinsiyet ve Siyaset</t>
  </si>
  <si>
    <t>UI414</t>
  </si>
  <si>
    <t>Sivil Toplum ve Baskı Grupları</t>
  </si>
  <si>
    <r>
      <t xml:space="preserve">UI423 </t>
    </r>
    <r>
      <rPr>
        <sz val="10"/>
        <color rgb="FFFF0000"/>
        <rFont val="Arial"/>
        <family val="2"/>
        <charset val="162"/>
      </rPr>
      <t>***</t>
    </r>
  </si>
  <si>
    <t>UI416</t>
  </si>
  <si>
    <t>Su Kaynakları Politikası</t>
  </si>
  <si>
    <t>UI427</t>
  </si>
  <si>
    <t>Uluslararası Göç</t>
  </si>
  <si>
    <t>UI418</t>
  </si>
  <si>
    <t>Göç ve Toplum</t>
  </si>
  <si>
    <t>Uluslararası Çatışma ve Çatışma Çözümleri</t>
  </si>
  <si>
    <t>UI426</t>
  </si>
  <si>
    <t>Türkiye'de Siyasi Partiler</t>
  </si>
  <si>
    <t>UI413</t>
  </si>
  <si>
    <t xml:space="preserve">Uluslararası Siyasette Güncel Konular  </t>
  </si>
  <si>
    <t>UI428</t>
  </si>
  <si>
    <t>Küreselleşme ve Yönetişim</t>
  </si>
  <si>
    <t>UI425</t>
  </si>
  <si>
    <t>Türkiye'de Siyasi Kültür</t>
  </si>
  <si>
    <t>UI406</t>
  </si>
  <si>
    <t>Kuzey-Güney İlişkileri</t>
  </si>
  <si>
    <t>UI408</t>
  </si>
  <si>
    <t>Balkanlar'da Siyaset ve Toplum</t>
  </si>
  <si>
    <t>UI420</t>
  </si>
  <si>
    <t>Güney Avrupa'da Toplum ve Siyaset</t>
  </si>
  <si>
    <t>ISL405</t>
  </si>
  <si>
    <t>Türk İş Hayatı</t>
  </si>
  <si>
    <t>UI422</t>
  </si>
  <si>
    <t>Latin Amerika'da Toplum ve Siyaset</t>
  </si>
  <si>
    <t>UI424</t>
  </si>
  <si>
    <t>Uluslararası Güvenlikte Güncel Konular</t>
  </si>
  <si>
    <t>UI430</t>
  </si>
  <si>
    <t>Uluslararası Siyasi İktisat</t>
  </si>
  <si>
    <t>UI434</t>
  </si>
  <si>
    <t>Azınlık Hakları</t>
  </si>
  <si>
    <t>UI436</t>
  </si>
  <si>
    <t>UI438</t>
  </si>
  <si>
    <t>Türk Dış Politikasında Güncel Sorunlar</t>
  </si>
  <si>
    <t>UI490</t>
  </si>
  <si>
    <t>UI415</t>
  </si>
  <si>
    <t>Ortadoğu'da Siyaset ve Toplum</t>
  </si>
  <si>
    <t>DEPARTMENT OF INTERNATIONAL RELATIONS (ENGLISH PROGRAMME)</t>
  </si>
  <si>
    <t>Introduction to Business Administration</t>
  </si>
  <si>
    <t>IR104</t>
  </si>
  <si>
    <t>World Political History</t>
  </si>
  <si>
    <t>IR112</t>
  </si>
  <si>
    <t>International Relations</t>
  </si>
  <si>
    <t>IR202</t>
  </si>
  <si>
    <t>Political Ideologies</t>
  </si>
  <si>
    <t>IR204</t>
  </si>
  <si>
    <t>Research Methods in International Relations</t>
  </si>
  <si>
    <t>IR201</t>
  </si>
  <si>
    <t>History of Political Thought</t>
  </si>
  <si>
    <t>IR214</t>
  </si>
  <si>
    <t>Foreign Policy Analysis</t>
  </si>
  <si>
    <t>IR205</t>
  </si>
  <si>
    <t>International Relations Theory</t>
  </si>
  <si>
    <t>Elective I (Technical/University/Foreign Language)</t>
  </si>
  <si>
    <t>Elective II (Technical/University/Foreign Language)</t>
  </si>
  <si>
    <t>IR301</t>
  </si>
  <si>
    <t>History of Politics in Turkey</t>
  </si>
  <si>
    <t>IR302</t>
  </si>
  <si>
    <t>Modernization in Turkey</t>
  </si>
  <si>
    <t>IR303</t>
  </si>
  <si>
    <t>Comparative Politics</t>
  </si>
  <si>
    <t>IR306</t>
  </si>
  <si>
    <t>Contemporary Issues In World Politics</t>
  </si>
  <si>
    <t>IR305</t>
  </si>
  <si>
    <t>International Organizations</t>
  </si>
  <si>
    <t>LAW386</t>
  </si>
  <si>
    <t>Constitutional Law</t>
  </si>
  <si>
    <t>Elective III (Technical/University/Foreign Language)</t>
  </si>
  <si>
    <t>IR407</t>
  </si>
  <si>
    <t>International Security</t>
  </si>
  <si>
    <t>IR403</t>
  </si>
  <si>
    <t>Turkish Foreign Policy</t>
  </si>
  <si>
    <t>IR409</t>
  </si>
  <si>
    <t>Contemporary Issues in Turkish Politics</t>
  </si>
  <si>
    <t>Elective V (Technical)</t>
  </si>
  <si>
    <t>ENGLISH LANGUAGE COURSE</t>
  </si>
  <si>
    <t>IR311</t>
  </si>
  <si>
    <t>Human Rights</t>
  </si>
  <si>
    <t>IR312</t>
  </si>
  <si>
    <t>American Foreign Policy</t>
  </si>
  <si>
    <t>IR315</t>
  </si>
  <si>
    <t>Politics and Society in Eurasia</t>
  </si>
  <si>
    <t>IR316</t>
  </si>
  <si>
    <t>EU Integration</t>
  </si>
  <si>
    <t>IR319</t>
  </si>
  <si>
    <t>Cross-Cultural Negotiation and Diplomacy</t>
  </si>
  <si>
    <t>IR318</t>
  </si>
  <si>
    <t>Comparative Party Systems</t>
  </si>
  <si>
    <t>IR310</t>
  </si>
  <si>
    <t>Politics and Film</t>
  </si>
  <si>
    <t>IR307</t>
  </si>
  <si>
    <t>Political Geography</t>
  </si>
  <si>
    <t>IR320</t>
  </si>
  <si>
    <t xml:space="preserve">Seminar in International Relations II </t>
  </si>
  <si>
    <t>IR309</t>
  </si>
  <si>
    <t>Introduction to Turkish Politics</t>
  </si>
  <si>
    <t>IR304</t>
  </si>
  <si>
    <t xml:space="preserve">Selected Topics In International Law </t>
  </si>
  <si>
    <t>IR313</t>
  </si>
  <si>
    <t>Seminar in International Relations I</t>
  </si>
  <si>
    <t>IR326</t>
  </si>
  <si>
    <t>Democratization</t>
  </si>
  <si>
    <t>IR317</t>
  </si>
  <si>
    <t>Politics and Literature</t>
  </si>
  <si>
    <t>IR411</t>
  </si>
  <si>
    <t>Diplomatic Correspondance Methods</t>
  </si>
  <si>
    <t>IR444</t>
  </si>
  <si>
    <t>IR417</t>
  </si>
  <si>
    <t>Gender and Politics</t>
  </si>
  <si>
    <t>IR412</t>
  </si>
  <si>
    <t>Power and Inequality</t>
  </si>
  <si>
    <r>
      <t xml:space="preserve">IR423 </t>
    </r>
    <r>
      <rPr>
        <sz val="10"/>
        <color rgb="FFFF0000"/>
        <rFont val="Arial"/>
        <family val="2"/>
        <charset val="162"/>
      </rPr>
      <t>***</t>
    </r>
  </si>
  <si>
    <t>Turkey and the European Union</t>
  </si>
  <si>
    <t>IR426</t>
  </si>
  <si>
    <t>Globalization and Governance</t>
  </si>
  <si>
    <t>IR427</t>
  </si>
  <si>
    <t>International Migration</t>
  </si>
  <si>
    <t>IR414</t>
  </si>
  <si>
    <t>Civil Society and Pressure Groups</t>
  </si>
  <si>
    <t>IR416</t>
  </si>
  <si>
    <t>Politics of Water Resources</t>
  </si>
  <si>
    <t>International Conflict and Conflict Resolution</t>
  </si>
  <si>
    <t>IR418</t>
  </si>
  <si>
    <t>Migration and Society</t>
  </si>
  <si>
    <t>IR425</t>
  </si>
  <si>
    <t>Turkish Political Culture</t>
  </si>
  <si>
    <t>Political Parties in Turkey</t>
  </si>
  <si>
    <t>IR413</t>
  </si>
  <si>
    <t xml:space="preserve">Seminar in International Politics </t>
  </si>
  <si>
    <t>IR428</t>
  </si>
  <si>
    <t>IR406</t>
  </si>
  <si>
    <t>North-South Relations</t>
  </si>
  <si>
    <t>IR408</t>
  </si>
  <si>
    <t>Politics and Society in the Balkans</t>
  </si>
  <si>
    <t>BUS405</t>
  </si>
  <si>
    <t>Business Environment</t>
  </si>
  <si>
    <t>IR420</t>
  </si>
  <si>
    <t>Politics and Society in the South Europe</t>
  </si>
  <si>
    <t>IR422</t>
  </si>
  <si>
    <t>Politics and Society in South America</t>
  </si>
  <si>
    <t>IR424</t>
  </si>
  <si>
    <t>Contemporary Issues In International Security</t>
  </si>
  <si>
    <t>IR430</t>
  </si>
  <si>
    <t xml:space="preserve">International Political Economy </t>
  </si>
  <si>
    <t>IR434</t>
  </si>
  <si>
    <t>Minority Rights</t>
  </si>
  <si>
    <t>IR436</t>
  </si>
  <si>
    <t>IR438</t>
  </si>
  <si>
    <t>Contemporary Issues in Turkish Foreign Policy</t>
  </si>
  <si>
    <t>IR490</t>
  </si>
  <si>
    <t>IR415</t>
  </si>
  <si>
    <t>Politics and Society in the Middle East</t>
  </si>
  <si>
    <t>İŞLETME PROGRAMI (TÜRKÇE)</t>
  </si>
  <si>
    <t>ENG111/ 
ENG113</t>
  </si>
  <si>
    <t>ENG112/
ENG114</t>
  </si>
  <si>
    <t>İşletme Hukuku</t>
  </si>
  <si>
    <t>Seçmeli I (Üniversite/Yabancı Dil)</t>
  </si>
  <si>
    <t>Seçmeli II (ÜniversiteYabancı Dil)</t>
  </si>
  <si>
    <t>Pazarlama Yonetimi</t>
  </si>
  <si>
    <t>ISL308</t>
  </si>
  <si>
    <t>Operasyonlar Yönetimi</t>
  </si>
  <si>
    <t xml:space="preserve">S </t>
  </si>
  <si>
    <t>Seçmeli VI (Teknik//Yabancı Dil)</t>
  </si>
  <si>
    <t>ISL413</t>
  </si>
  <si>
    <t>Seçmeli III (Teknik/Yabancı Dil)</t>
  </si>
  <si>
    <t>Seçmeli IX (Teknik)</t>
  </si>
  <si>
    <t>ÜNİVERSİTE SEÇMELİ</t>
  </si>
  <si>
    <t>SEÇMELİ YABANCI DİL DERSLERİ</t>
  </si>
  <si>
    <t>ISL303</t>
  </si>
  <si>
    <t>ISL306</t>
  </si>
  <si>
    <t>İnsan Kaynaklarında Performans Yönetimi</t>
  </si>
  <si>
    <t>ISL321</t>
  </si>
  <si>
    <t>Sayısal Karar Verme</t>
  </si>
  <si>
    <t>ISL490</t>
  </si>
  <si>
    <t>ISL409</t>
  </si>
  <si>
    <t>Tüketici Davranışı</t>
  </si>
  <si>
    <t>Müşteri İlişkileri Yönetimi</t>
  </si>
  <si>
    <t>ISL411</t>
  </si>
  <si>
    <t>Pazarlama İletişimi</t>
  </si>
  <si>
    <t>ISL451</t>
  </si>
  <si>
    <t>Mikrofinans ve Sosyal İşletmecilik I</t>
  </si>
  <si>
    <t>ISL418</t>
  </si>
  <si>
    <t>Pazarlama Araştırması</t>
  </si>
  <si>
    <t>Uluslararası Finans ve Türev araçları</t>
  </si>
  <si>
    <t>ISL444</t>
  </si>
  <si>
    <t>UI409</t>
  </si>
  <si>
    <t>BUSINESS ADMINISTRATION PROGRAMME (ENGLISH PROGRAMME)</t>
  </si>
  <si>
    <t>BUS104</t>
  </si>
  <si>
    <t>Iıntroduction to Management &amp; Organization</t>
  </si>
  <si>
    <t>Elective I (University)</t>
  </si>
  <si>
    <t>Elective II (University)</t>
  </si>
  <si>
    <t>BUS308</t>
  </si>
  <si>
    <t>Operations Management</t>
  </si>
  <si>
    <t>Elective III (University)</t>
  </si>
  <si>
    <t>Elective VI (Foreign Language/Technical)</t>
  </si>
  <si>
    <t>BUS413</t>
  </si>
  <si>
    <t>Elective VII (Technical)</t>
  </si>
  <si>
    <t>Elective III (Technical/Foreign Language)</t>
  </si>
  <si>
    <t>Elective VIII (Technical)</t>
  </si>
  <si>
    <t>Elective IV (Technical)</t>
  </si>
  <si>
    <t>Elective IX (Technical)</t>
  </si>
  <si>
    <t>UNIVERSİTY ELECTIVE</t>
  </si>
  <si>
    <t>Organizational Behavior</t>
  </si>
  <si>
    <t>BUS321</t>
  </si>
  <si>
    <t>Quantitative Decisin Making</t>
  </si>
  <si>
    <t>Consumer Behaviour</t>
  </si>
  <si>
    <t>BUS490</t>
  </si>
  <si>
    <t>BUS411</t>
  </si>
  <si>
    <t>Marketing Communication</t>
  </si>
  <si>
    <t>BUS444</t>
  </si>
  <si>
    <t>BUS418</t>
  </si>
  <si>
    <t>Marketing Research</t>
  </si>
  <si>
    <t>SEÇMELİ İKİNCİ YABANCI DİL DERSLERİ</t>
  </si>
  <si>
    <t>Seçmeli I (Üniversite/Teknik/Yabancı Dil)</t>
  </si>
  <si>
    <t>Seçmeli II (Üniversite/Teknik/Yabancı Dil)</t>
  </si>
  <si>
    <t>Seçmeli III (Üniversite/Teknik/Yabancı Dil)</t>
  </si>
  <si>
    <t>Seçmeli IV (Üniversite/Teknik/Yabancı Dil)</t>
  </si>
  <si>
    <t>TECHNİCAL ELECTIVE</t>
  </si>
  <si>
    <t xml:space="preserve">Seçmeli III (Teknik/Üniversite/Yabancı Dil) </t>
  </si>
  <si>
    <t>Seçmeli IV (Teknik/Yabancı Dil)</t>
  </si>
  <si>
    <t>Elective I (Technıcal)</t>
  </si>
  <si>
    <t>Elective III (Technical)</t>
  </si>
  <si>
    <t>Elective II (Technıcal)</t>
  </si>
  <si>
    <t>Elective IV (Foreign Language/Technical)</t>
  </si>
  <si>
    <t>Elective VI (Technical)</t>
  </si>
  <si>
    <t>ENG111/
ENG113</t>
  </si>
  <si>
    <t>Seçmeli I (Yabancı Dil / Teknik)</t>
  </si>
  <si>
    <t>Seçmeli II (Yabancı Dil/Teknik)</t>
  </si>
  <si>
    <t>Elective II (University/Technical)</t>
  </si>
  <si>
    <t>Elective VI(Technical)</t>
  </si>
  <si>
    <t>Elective III (Foreign Language / Technical)</t>
  </si>
  <si>
    <t>Elective IV (Foreign Language / Technical)</t>
  </si>
  <si>
    <t>Elective II (Foreign Language /Technical)</t>
  </si>
  <si>
    <t>Elective I (Foreign Language / Technical)</t>
  </si>
  <si>
    <t>Elective I (Technical/Universty/Foreign Language)</t>
  </si>
  <si>
    <t>Elective II  (Technical/University/Foreign Language)</t>
  </si>
  <si>
    <t>Elective IX(Technical)</t>
  </si>
  <si>
    <t>Elective X (Technical)</t>
  </si>
  <si>
    <t>Elective XI (Technical)</t>
  </si>
  <si>
    <t>FNC444</t>
  </si>
  <si>
    <t>FNC490</t>
  </si>
  <si>
    <t>IR405</t>
  </si>
  <si>
    <t>UI405</t>
  </si>
  <si>
    <t>ECO303</t>
  </si>
  <si>
    <t>BUS306</t>
  </si>
  <si>
    <t>Human Performance  Management</t>
  </si>
  <si>
    <t>BUS203</t>
  </si>
  <si>
    <t>ISL213</t>
  </si>
  <si>
    <t>BUS213</t>
  </si>
  <si>
    <t>ISL215</t>
  </si>
  <si>
    <t>BUS215</t>
  </si>
  <si>
    <t>2015-2016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</si>
</sst>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\ @"/>
  </numFmts>
  <fonts count="13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0"/>
      <color rgb="FF0000FF"/>
      <name val="Arial"/>
      <family val="2"/>
      <charset val="162"/>
    </font>
    <font>
      <sz val="10"/>
      <name val="Arial Tu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10"/>
      <color indexed="12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0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1" fillId="0" borderId="0"/>
  </cellStyleXfs>
  <cellXfs count="167">
    <xf numFmtId="0" fontId="0" fillId="0" borderId="0" xfId="0"/>
    <xf numFmtId="0" fontId="2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11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center" vertical="center"/>
    </xf>
    <xf numFmtId="164" fontId="3" fillId="0" borderId="10" xfId="1" applyNumberFormat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2" fillId="0" borderId="10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14" xfId="1" applyFont="1" applyFill="1" applyBorder="1" applyAlignment="1">
      <alignment horizontal="left" vertical="center"/>
    </xf>
    <xf numFmtId="0" fontId="2" fillId="0" borderId="15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2" fillId="0" borderId="12" xfId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1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8" fillId="0" borderId="0" xfId="4" applyFont="1" applyFill="1"/>
    <xf numFmtId="0" fontId="3" fillId="0" borderId="0" xfId="3" applyFont="1" applyFill="1" applyBorder="1" applyAlignment="1">
      <alignment horizontal="center" vertical="center" wrapText="1"/>
    </xf>
    <xf numFmtId="0" fontId="2" fillId="0" borderId="0" xfId="4" applyFont="1" applyFill="1"/>
    <xf numFmtId="0" fontId="3" fillId="0" borderId="10" xfId="3" applyFont="1" applyFill="1" applyBorder="1" applyAlignment="1">
      <alignment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/>
    </xf>
    <xf numFmtId="0" fontId="3" fillId="0" borderId="11" xfId="3" applyFont="1" applyFill="1" applyBorder="1" applyAlignment="1">
      <alignment vertical="center"/>
    </xf>
    <xf numFmtId="0" fontId="2" fillId="0" borderId="10" xfId="3" applyFont="1" applyFill="1" applyBorder="1" applyAlignment="1">
      <alignment vertical="center"/>
    </xf>
    <xf numFmtId="0" fontId="2" fillId="0" borderId="10" xfId="3" applyFont="1" applyFill="1" applyBorder="1" applyAlignment="1">
      <alignment horizontal="center" vertical="center"/>
    </xf>
    <xf numFmtId="0" fontId="2" fillId="0" borderId="0" xfId="4" applyFont="1" applyFill="1" applyBorder="1"/>
    <xf numFmtId="0" fontId="3" fillId="0" borderId="10" xfId="3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right" vertical="center"/>
    </xf>
    <xf numFmtId="0" fontId="2" fillId="0" borderId="0" xfId="4" applyFont="1" applyFill="1" applyAlignment="1">
      <alignment horizontal="left" vertical="center" wrapText="1"/>
    </xf>
    <xf numFmtId="0" fontId="2" fillId="0" borderId="0" xfId="3" applyFont="1" applyFill="1"/>
    <xf numFmtId="0" fontId="2" fillId="0" borderId="0" xfId="4" applyFont="1" applyFill="1" applyAlignment="1">
      <alignment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10" xfId="3" applyFont="1" applyFill="1" applyBorder="1" applyAlignment="1">
      <alignment horizontal="left" vertical="center"/>
    </xf>
    <xf numFmtId="0" fontId="2" fillId="0" borderId="11" xfId="3" applyFont="1" applyFill="1" applyBorder="1" applyAlignment="1">
      <alignment vertical="center" wrapText="1"/>
    </xf>
    <xf numFmtId="0" fontId="5" fillId="0" borderId="12" xfId="3" applyFont="1" applyFill="1" applyBorder="1" applyAlignment="1">
      <alignment horizontal="center" vertical="center"/>
    </xf>
    <xf numFmtId="0" fontId="5" fillId="0" borderId="13" xfId="3" applyFont="1" applyFill="1" applyBorder="1" applyAlignment="1">
      <alignment horizontal="center" vertical="center"/>
    </xf>
    <xf numFmtId="0" fontId="5" fillId="0" borderId="10" xfId="3" applyFont="1" applyFill="1" applyBorder="1" applyAlignment="1">
      <alignment horizontal="left" vertical="center"/>
    </xf>
    <xf numFmtId="0" fontId="5" fillId="0" borderId="10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/>
    </xf>
    <xf numFmtId="0" fontId="2" fillId="0" borderId="0" xfId="3" applyFont="1" applyFill="1" applyBorder="1"/>
    <xf numFmtId="0" fontId="2" fillId="0" borderId="12" xfId="3" applyFont="1" applyFill="1" applyBorder="1" applyAlignment="1">
      <alignment vertical="center"/>
    </xf>
    <xf numFmtId="0" fontId="2" fillId="0" borderId="10" xfId="3" applyFont="1" applyFill="1" applyBorder="1" applyAlignment="1">
      <alignment horizontal="left" vertical="center" wrapText="1"/>
    </xf>
    <xf numFmtId="0" fontId="8" fillId="0" borderId="10" xfId="4" applyFont="1" applyFill="1" applyBorder="1"/>
    <xf numFmtId="0" fontId="2" fillId="0" borderId="11" xfId="3" applyFont="1" applyFill="1" applyBorder="1" applyAlignment="1">
      <alignment vertical="center"/>
    </xf>
    <xf numFmtId="0" fontId="2" fillId="0" borderId="10" xfId="4" applyFont="1" applyFill="1" applyBorder="1"/>
    <xf numFmtId="0" fontId="2" fillId="0" borderId="11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1" applyFont="1" applyFill="1" applyBorder="1"/>
    <xf numFmtId="0" fontId="1" fillId="0" borderId="14" xfId="1" applyFont="1" applyFill="1" applyBorder="1" applyAlignment="1">
      <alignment horizontal="left" vertical="center" wrapText="1"/>
    </xf>
    <xf numFmtId="0" fontId="1" fillId="0" borderId="15" xfId="1" applyFont="1" applyFill="1" applyBorder="1" applyAlignment="1">
      <alignment vertical="center"/>
    </xf>
    <xf numFmtId="0" fontId="1" fillId="0" borderId="10" xfId="1" applyFont="1" applyFill="1" applyBorder="1" applyAlignment="1">
      <alignment horizontal="left" vertical="center" wrapText="1"/>
    </xf>
    <xf numFmtId="0" fontId="1" fillId="0" borderId="16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1" fillId="0" borderId="17" xfId="1" applyFont="1" applyFill="1" applyBorder="1" applyAlignment="1">
      <alignment horizontal="left" vertical="center" wrapText="1"/>
    </xf>
    <xf numFmtId="0" fontId="1" fillId="0" borderId="13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 wrapText="1" shrinkToFit="1"/>
    </xf>
    <xf numFmtId="0" fontId="2" fillId="0" borderId="10" xfId="3" applyFont="1" applyFill="1" applyBorder="1" applyAlignment="1">
      <alignment vertical="center" wrapText="1"/>
    </xf>
    <xf numFmtId="0" fontId="2" fillId="0" borderId="10" xfId="4" applyFont="1" applyFill="1" applyBorder="1" applyAlignment="1">
      <alignment wrapText="1"/>
    </xf>
    <xf numFmtId="0" fontId="2" fillId="0" borderId="10" xfId="3" applyFont="1" applyFill="1" applyBorder="1" applyAlignment="1">
      <alignment vertical="center" wrapText="1" shrinkToFit="1"/>
    </xf>
    <xf numFmtId="0" fontId="8" fillId="0" borderId="10" xfId="0" applyFont="1" applyFill="1" applyBorder="1"/>
    <xf numFmtId="0" fontId="3" fillId="0" borderId="1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vertical="center"/>
    </xf>
    <xf numFmtId="0" fontId="3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/>
    </xf>
    <xf numFmtId="0" fontId="3" fillId="0" borderId="13" xfId="1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0" borderId="12" xfId="3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0" fontId="3" fillId="0" borderId="8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6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3" xfId="3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</cellXfs>
  <cellStyles count="6">
    <cellStyle name="Normal" xfId="0" builtinId="0"/>
    <cellStyle name="Normal 2" xfId="1"/>
    <cellStyle name="Normal 3" xfId="2"/>
    <cellStyle name="Normal 3 2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1</xdr:col>
      <xdr:colOff>600075</xdr:colOff>
      <xdr:row>4</xdr:row>
      <xdr:rowOff>66675</xdr:rowOff>
    </xdr:to>
    <xdr:pic>
      <xdr:nvPicPr>
        <xdr:cNvPr id="2" name="3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57175"/>
          <a:ext cx="561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1</xdr:col>
      <xdr:colOff>600075</xdr:colOff>
      <xdr:row>4</xdr:row>
      <xdr:rowOff>66675</xdr:rowOff>
    </xdr:to>
    <xdr:pic>
      <xdr:nvPicPr>
        <xdr:cNvPr id="3" name="3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57175"/>
          <a:ext cx="581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95250</xdr:rowOff>
    </xdr:from>
    <xdr:to>
      <xdr:col>1</xdr:col>
      <xdr:colOff>0</xdr:colOff>
      <xdr:row>4</xdr:row>
      <xdr:rowOff>66675</xdr:rowOff>
    </xdr:to>
    <xdr:pic>
      <xdr:nvPicPr>
        <xdr:cNvPr id="2" name="3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0"/>
          <a:ext cx="6096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1</xdr:col>
      <xdr:colOff>619125</xdr:colOff>
      <xdr:row>4</xdr:row>
      <xdr:rowOff>66675</xdr:rowOff>
    </xdr:to>
    <xdr:pic>
      <xdr:nvPicPr>
        <xdr:cNvPr id="2" name="3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57175"/>
          <a:ext cx="581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2</xdr:col>
      <xdr:colOff>0</xdr:colOff>
      <xdr:row>4</xdr:row>
      <xdr:rowOff>66675</xdr:rowOff>
    </xdr:to>
    <xdr:pic>
      <xdr:nvPicPr>
        <xdr:cNvPr id="2" name="3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57175"/>
          <a:ext cx="561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1</xdr:col>
      <xdr:colOff>619125</xdr:colOff>
      <xdr:row>4</xdr:row>
      <xdr:rowOff>66675</xdr:rowOff>
    </xdr:to>
    <xdr:pic>
      <xdr:nvPicPr>
        <xdr:cNvPr id="2" name="3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57175"/>
          <a:ext cx="581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2</xdr:col>
      <xdr:colOff>9525</xdr:colOff>
      <xdr:row>4</xdr:row>
      <xdr:rowOff>66675</xdr:rowOff>
    </xdr:to>
    <xdr:pic>
      <xdr:nvPicPr>
        <xdr:cNvPr id="2" name="3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57175"/>
          <a:ext cx="5619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1</xdr:col>
      <xdr:colOff>590550</xdr:colOff>
      <xdr:row>3</xdr:row>
      <xdr:rowOff>66675</xdr:rowOff>
    </xdr:to>
    <xdr:pic>
      <xdr:nvPicPr>
        <xdr:cNvPr id="2" name="1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95250"/>
          <a:ext cx="552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95250</xdr:rowOff>
    </xdr:from>
    <xdr:to>
      <xdr:col>2</xdr:col>
      <xdr:colOff>57150</xdr:colOff>
      <xdr:row>3</xdr:row>
      <xdr:rowOff>66675</xdr:rowOff>
    </xdr:to>
    <xdr:pic>
      <xdr:nvPicPr>
        <xdr:cNvPr id="2" name="1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95250"/>
          <a:ext cx="5524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95250</xdr:rowOff>
    </xdr:from>
    <xdr:to>
      <xdr:col>1</xdr:col>
      <xdr:colOff>619125</xdr:colOff>
      <xdr:row>4</xdr:row>
      <xdr:rowOff>66675</xdr:rowOff>
    </xdr:to>
    <xdr:pic>
      <xdr:nvPicPr>
        <xdr:cNvPr id="2" name="3 Resim" descr="okan_yeni_kucuk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57175"/>
          <a:ext cx="58102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  <pageSetUpPr fitToPage="1"/>
  </sheetPr>
  <dimension ref="A2:Q104"/>
  <sheetViews>
    <sheetView workbookViewId="0">
      <selection activeCell="B23" sqref="B23:H23"/>
    </sheetView>
  </sheetViews>
  <sheetFormatPr defaultColWidth="9" defaultRowHeight="12.75" x14ac:dyDescent="0.25"/>
  <cols>
    <col min="1" max="1" width="0.85546875" style="33" customWidth="1"/>
    <col min="2" max="2" width="9.7109375" style="1" customWidth="1"/>
    <col min="3" max="3" width="40.7109375" style="1" customWidth="1"/>
    <col min="4" max="6" width="3.140625" style="8" customWidth="1"/>
    <col min="7" max="7" width="6.42578125" style="8" customWidth="1"/>
    <col min="8" max="8" width="7.85546875" style="8" customWidth="1"/>
    <col min="9" max="9" width="0.85546875" style="1" customWidth="1"/>
    <col min="10" max="10" width="9.7109375" style="1" customWidth="1"/>
    <col min="11" max="11" width="40.7109375" style="1" customWidth="1"/>
    <col min="12" max="14" width="3.140625" style="8" customWidth="1"/>
    <col min="15" max="15" width="6.42578125" style="8" customWidth="1"/>
    <col min="16" max="16" width="7.85546875" style="8" customWidth="1"/>
    <col min="17" max="17" width="9" style="1"/>
    <col min="18" max="18" width="9" style="33" customWidth="1"/>
    <col min="19" max="16384" width="9" style="33"/>
  </cols>
  <sheetData>
    <row r="2" spans="2:17" s="32" customFormat="1" x14ac:dyDescent="0.25">
      <c r="B2" s="127"/>
      <c r="C2" s="128" t="s">
        <v>121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  <c r="Q2" s="22"/>
    </row>
    <row r="3" spans="2:17" s="32" customFormat="1" x14ac:dyDescent="0.25">
      <c r="B3" s="127"/>
      <c r="C3" s="131" t="s">
        <v>867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  <c r="Q3" s="22"/>
    </row>
    <row r="4" spans="2:17" s="32" customFormat="1" x14ac:dyDescent="0.25">
      <c r="B4" s="127"/>
      <c r="C4" s="134" t="s">
        <v>123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22"/>
    </row>
    <row r="5" spans="2:17" s="32" customFormat="1" x14ac:dyDescent="0.25">
      <c r="B5" s="127"/>
      <c r="C5" s="137" t="s">
        <v>303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  <c r="Q5" s="22"/>
    </row>
    <row r="6" spans="2:1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7" x14ac:dyDescent="0.25">
      <c r="B7" s="126" t="s">
        <v>124</v>
      </c>
      <c r="C7" s="126"/>
      <c r="D7" s="126"/>
      <c r="E7" s="126"/>
      <c r="F7" s="126"/>
      <c r="G7" s="126"/>
      <c r="H7" s="126"/>
      <c r="I7" s="2"/>
      <c r="J7" s="126" t="s">
        <v>125</v>
      </c>
      <c r="K7" s="126"/>
      <c r="L7" s="126"/>
      <c r="M7" s="126"/>
      <c r="N7" s="126"/>
      <c r="O7" s="126"/>
      <c r="P7" s="126"/>
    </row>
    <row r="8" spans="2:17" x14ac:dyDescent="0.25">
      <c r="B8" s="3" t="s">
        <v>126</v>
      </c>
      <c r="C8" s="3" t="s">
        <v>127</v>
      </c>
      <c r="D8" s="41" t="s">
        <v>6</v>
      </c>
      <c r="E8" s="41" t="s">
        <v>128</v>
      </c>
      <c r="F8" s="41" t="s">
        <v>129</v>
      </c>
      <c r="G8" s="4" t="s">
        <v>9</v>
      </c>
      <c r="H8" s="41" t="s">
        <v>130</v>
      </c>
      <c r="J8" s="19" t="s">
        <v>126</v>
      </c>
      <c r="K8" s="3" t="s">
        <v>127</v>
      </c>
      <c r="L8" s="41" t="s">
        <v>6</v>
      </c>
      <c r="M8" s="41" t="s">
        <v>128</v>
      </c>
      <c r="N8" s="41" t="s">
        <v>129</v>
      </c>
      <c r="O8" s="4" t="s">
        <v>9</v>
      </c>
      <c r="P8" s="41" t="s">
        <v>130</v>
      </c>
    </row>
    <row r="9" spans="2:17" ht="25.5" x14ac:dyDescent="0.25">
      <c r="B9" s="16" t="s">
        <v>868</v>
      </c>
      <c r="C9" s="5" t="s">
        <v>131</v>
      </c>
      <c r="D9" s="6">
        <v>2</v>
      </c>
      <c r="E9" s="6">
        <v>2</v>
      </c>
      <c r="F9" s="6">
        <f t="shared" ref="F9:F15" si="0">D9+(E9/2)</f>
        <v>3</v>
      </c>
      <c r="G9" s="6">
        <v>4</v>
      </c>
      <c r="H9" s="6" t="s">
        <v>132</v>
      </c>
      <c r="J9" s="16" t="s">
        <v>869</v>
      </c>
      <c r="K9" s="5" t="s">
        <v>131</v>
      </c>
      <c r="L9" s="6">
        <v>2</v>
      </c>
      <c r="M9" s="6">
        <v>2</v>
      </c>
      <c r="N9" s="6">
        <f t="shared" ref="N9:N14" si="1">L9+(M9/2)</f>
        <v>3</v>
      </c>
      <c r="O9" s="6">
        <v>4</v>
      </c>
      <c r="P9" s="6" t="s">
        <v>132</v>
      </c>
    </row>
    <row r="10" spans="2:17" x14ac:dyDescent="0.25">
      <c r="B10" s="5" t="s">
        <v>133</v>
      </c>
      <c r="C10" s="5" t="s">
        <v>134</v>
      </c>
      <c r="D10" s="6">
        <v>2</v>
      </c>
      <c r="E10" s="6">
        <v>0</v>
      </c>
      <c r="F10" s="6">
        <f t="shared" si="0"/>
        <v>2</v>
      </c>
      <c r="G10" s="6">
        <v>2</v>
      </c>
      <c r="H10" s="6" t="s">
        <v>132</v>
      </c>
      <c r="J10" s="5" t="s">
        <v>135</v>
      </c>
      <c r="K10" s="5" t="s">
        <v>136</v>
      </c>
      <c r="L10" s="6">
        <v>2</v>
      </c>
      <c r="M10" s="6">
        <v>0</v>
      </c>
      <c r="N10" s="6">
        <f t="shared" si="1"/>
        <v>2</v>
      </c>
      <c r="O10" s="6">
        <v>2</v>
      </c>
      <c r="P10" s="6" t="s">
        <v>132</v>
      </c>
    </row>
    <row r="11" spans="2:17" x14ac:dyDescent="0.25">
      <c r="B11" s="5" t="s">
        <v>137</v>
      </c>
      <c r="C11" s="5" t="s">
        <v>138</v>
      </c>
      <c r="D11" s="6">
        <v>2</v>
      </c>
      <c r="E11" s="6">
        <v>0</v>
      </c>
      <c r="F11" s="6">
        <f t="shared" si="0"/>
        <v>2</v>
      </c>
      <c r="G11" s="6">
        <v>2</v>
      </c>
      <c r="H11" s="6" t="s">
        <v>132</v>
      </c>
      <c r="J11" s="5" t="s">
        <v>139</v>
      </c>
      <c r="K11" s="5" t="s">
        <v>140</v>
      </c>
      <c r="L11" s="6">
        <v>2</v>
      </c>
      <c r="M11" s="6">
        <v>0</v>
      </c>
      <c r="N11" s="6">
        <f t="shared" si="1"/>
        <v>2</v>
      </c>
      <c r="O11" s="6">
        <v>2</v>
      </c>
      <c r="P11" s="6" t="s">
        <v>132</v>
      </c>
    </row>
    <row r="12" spans="2:17" x14ac:dyDescent="0.25">
      <c r="B12" s="5" t="s">
        <v>151</v>
      </c>
      <c r="C12" s="5" t="s">
        <v>306</v>
      </c>
      <c r="D12" s="6">
        <v>3</v>
      </c>
      <c r="E12" s="6">
        <v>0</v>
      </c>
      <c r="F12" s="6">
        <f>D12+(E12/2)</f>
        <v>3</v>
      </c>
      <c r="G12" s="6">
        <v>6</v>
      </c>
      <c r="H12" s="6" t="s">
        <v>132</v>
      </c>
      <c r="J12" s="5" t="s">
        <v>565</v>
      </c>
      <c r="K12" s="5" t="s">
        <v>531</v>
      </c>
      <c r="L12" s="6">
        <v>3</v>
      </c>
      <c r="M12" s="6">
        <v>0</v>
      </c>
      <c r="N12" s="6">
        <f t="shared" si="1"/>
        <v>3</v>
      </c>
      <c r="O12" s="6">
        <v>5</v>
      </c>
      <c r="P12" s="6" t="s">
        <v>132</v>
      </c>
    </row>
    <row r="13" spans="2:17" x14ac:dyDescent="0.25">
      <c r="B13" s="5" t="s">
        <v>573</v>
      </c>
      <c r="C13" s="5" t="s">
        <v>141</v>
      </c>
      <c r="D13" s="6">
        <v>3</v>
      </c>
      <c r="E13" s="6">
        <v>0</v>
      </c>
      <c r="F13" s="6">
        <f t="shared" si="0"/>
        <v>3</v>
      </c>
      <c r="G13" s="6">
        <v>6</v>
      </c>
      <c r="H13" s="6" t="s">
        <v>132</v>
      </c>
      <c r="J13" s="5" t="s">
        <v>574</v>
      </c>
      <c r="K13" s="5" t="s">
        <v>142</v>
      </c>
      <c r="L13" s="6">
        <v>3</v>
      </c>
      <c r="M13" s="6">
        <v>0</v>
      </c>
      <c r="N13" s="6">
        <f t="shared" si="1"/>
        <v>3</v>
      </c>
      <c r="O13" s="6">
        <v>6</v>
      </c>
      <c r="P13" s="6" t="s">
        <v>132</v>
      </c>
    </row>
    <row r="14" spans="2:17" x14ac:dyDescent="0.25">
      <c r="B14" s="5" t="s">
        <v>143</v>
      </c>
      <c r="C14" s="5" t="s">
        <v>144</v>
      </c>
      <c r="D14" s="6">
        <v>3</v>
      </c>
      <c r="E14" s="6">
        <v>0</v>
      </c>
      <c r="F14" s="6">
        <f t="shared" si="0"/>
        <v>3</v>
      </c>
      <c r="G14" s="6">
        <v>7</v>
      </c>
      <c r="H14" s="6" t="s">
        <v>132</v>
      </c>
      <c r="J14" s="5" t="s">
        <v>145</v>
      </c>
      <c r="K14" s="5" t="s">
        <v>146</v>
      </c>
      <c r="L14" s="6">
        <v>3</v>
      </c>
      <c r="M14" s="6">
        <v>0</v>
      </c>
      <c r="N14" s="6">
        <f t="shared" si="1"/>
        <v>3</v>
      </c>
      <c r="O14" s="6">
        <v>7</v>
      </c>
      <c r="P14" s="6" t="s">
        <v>132</v>
      </c>
    </row>
    <row r="15" spans="2:17" x14ac:dyDescent="0.25">
      <c r="B15" s="5" t="s">
        <v>147</v>
      </c>
      <c r="C15" s="5" t="s">
        <v>148</v>
      </c>
      <c r="D15" s="6">
        <v>0</v>
      </c>
      <c r="E15" s="6">
        <v>2</v>
      </c>
      <c r="F15" s="6">
        <f t="shared" si="0"/>
        <v>1</v>
      </c>
      <c r="G15" s="6">
        <v>3</v>
      </c>
      <c r="H15" s="6" t="s">
        <v>132</v>
      </c>
      <c r="J15" s="5" t="s">
        <v>149</v>
      </c>
      <c r="K15" s="5" t="s">
        <v>150</v>
      </c>
      <c r="L15" s="6">
        <v>0</v>
      </c>
      <c r="M15" s="6">
        <v>0</v>
      </c>
      <c r="N15" s="6">
        <v>0</v>
      </c>
      <c r="O15" s="6">
        <v>4</v>
      </c>
      <c r="P15" s="6" t="s">
        <v>132</v>
      </c>
    </row>
    <row r="16" spans="2:17" x14ac:dyDescent="0.25">
      <c r="B16" s="5"/>
      <c r="C16" s="5"/>
      <c r="D16" s="6"/>
      <c r="E16" s="6"/>
      <c r="F16" s="6"/>
      <c r="G16" s="6"/>
      <c r="H16" s="6"/>
      <c r="J16" s="5"/>
      <c r="K16" s="5"/>
      <c r="L16" s="6"/>
      <c r="M16" s="6"/>
      <c r="N16" s="6"/>
      <c r="O16" s="6"/>
      <c r="P16" s="6"/>
    </row>
    <row r="17" spans="2:16" x14ac:dyDescent="0.25">
      <c r="B17" s="5"/>
      <c r="C17" s="7" t="s">
        <v>154</v>
      </c>
      <c r="D17" s="41">
        <f>SUM(D9:D16)</f>
        <v>15</v>
      </c>
      <c r="E17" s="41">
        <f>SUM(E9:E16)</f>
        <v>4</v>
      </c>
      <c r="F17" s="41">
        <f>SUM(F9:F16)</f>
        <v>17</v>
      </c>
      <c r="G17" s="41">
        <f>SUM(G9:G16)</f>
        <v>30</v>
      </c>
      <c r="H17" s="6"/>
      <c r="J17" s="5"/>
      <c r="K17" s="20" t="s">
        <v>154</v>
      </c>
      <c r="L17" s="41">
        <f>SUM(L9:L16)</f>
        <v>15</v>
      </c>
      <c r="M17" s="41">
        <f>SUM(M9:M16)</f>
        <v>2</v>
      </c>
      <c r="N17" s="41">
        <f>SUM(N9:N16)</f>
        <v>16</v>
      </c>
      <c r="O17" s="41">
        <f>SUM(O9:O16)</f>
        <v>30</v>
      </c>
      <c r="P17" s="6"/>
    </row>
    <row r="19" spans="2:16" x14ac:dyDescent="0.25">
      <c r="B19" s="126" t="s">
        <v>155</v>
      </c>
      <c r="C19" s="126"/>
      <c r="D19" s="126"/>
      <c r="E19" s="126"/>
      <c r="F19" s="126"/>
      <c r="G19" s="126"/>
      <c r="H19" s="126"/>
      <c r="I19" s="2"/>
      <c r="J19" s="126" t="s">
        <v>156</v>
      </c>
      <c r="K19" s="126"/>
      <c r="L19" s="126"/>
      <c r="M19" s="126"/>
      <c r="N19" s="126"/>
      <c r="O19" s="126"/>
      <c r="P19" s="126"/>
    </row>
    <row r="20" spans="2:16" x14ac:dyDescent="0.25">
      <c r="B20" s="19" t="s">
        <v>126</v>
      </c>
      <c r="C20" s="3" t="s">
        <v>127</v>
      </c>
      <c r="D20" s="41" t="s">
        <v>6</v>
      </c>
      <c r="E20" s="41" t="s">
        <v>128</v>
      </c>
      <c r="F20" s="41" t="s">
        <v>129</v>
      </c>
      <c r="G20" s="4" t="s">
        <v>9</v>
      </c>
      <c r="H20" s="41" t="s">
        <v>130</v>
      </c>
      <c r="J20" s="19" t="s">
        <v>126</v>
      </c>
      <c r="K20" s="3" t="s">
        <v>127</v>
      </c>
      <c r="L20" s="41" t="s">
        <v>6</v>
      </c>
      <c r="M20" s="41" t="s">
        <v>128</v>
      </c>
      <c r="N20" s="41" t="s">
        <v>129</v>
      </c>
      <c r="O20" s="4" t="s">
        <v>9</v>
      </c>
      <c r="P20" s="41" t="s">
        <v>130</v>
      </c>
    </row>
    <row r="21" spans="2:16" x14ac:dyDescent="0.25">
      <c r="B21" s="5" t="s">
        <v>575</v>
      </c>
      <c r="C21" s="5" t="s">
        <v>157</v>
      </c>
      <c r="D21" s="6">
        <v>3</v>
      </c>
      <c r="E21" s="6">
        <v>0</v>
      </c>
      <c r="F21" s="6">
        <f>D21+(E21/2)</f>
        <v>3</v>
      </c>
      <c r="G21" s="6">
        <v>6</v>
      </c>
      <c r="H21" s="6" t="s">
        <v>132</v>
      </c>
      <c r="J21" s="5" t="s">
        <v>225</v>
      </c>
      <c r="K21" s="5" t="s">
        <v>226</v>
      </c>
      <c r="L21" s="6">
        <v>3</v>
      </c>
      <c r="M21" s="6">
        <v>0</v>
      </c>
      <c r="N21" s="6">
        <f>L21+(M21/2)</f>
        <v>3</v>
      </c>
      <c r="O21" s="6">
        <v>7</v>
      </c>
      <c r="P21" s="6" t="s">
        <v>132</v>
      </c>
    </row>
    <row r="22" spans="2:16" x14ac:dyDescent="0.25">
      <c r="B22" s="123" t="s">
        <v>962</v>
      </c>
      <c r="C22" s="123" t="s">
        <v>532</v>
      </c>
      <c r="D22" s="124">
        <v>3</v>
      </c>
      <c r="E22" s="124">
        <v>0</v>
      </c>
      <c r="F22" s="124">
        <f>D22+(E22/2)</f>
        <v>3</v>
      </c>
      <c r="G22" s="124">
        <v>6</v>
      </c>
      <c r="H22" s="124" t="s">
        <v>132</v>
      </c>
      <c r="J22" s="5" t="s">
        <v>576</v>
      </c>
      <c r="K22" s="5" t="s">
        <v>158</v>
      </c>
      <c r="L22" s="6">
        <v>3</v>
      </c>
      <c r="M22" s="6">
        <v>0</v>
      </c>
      <c r="N22" s="6">
        <f>L22+(M22/2)</f>
        <v>3</v>
      </c>
      <c r="O22" s="6">
        <v>7</v>
      </c>
      <c r="P22" s="6" t="s">
        <v>132</v>
      </c>
    </row>
    <row r="23" spans="2:16" x14ac:dyDescent="0.25">
      <c r="B23" s="123" t="s">
        <v>964</v>
      </c>
      <c r="C23" s="123" t="s">
        <v>870</v>
      </c>
      <c r="D23" s="124">
        <v>3</v>
      </c>
      <c r="E23" s="124">
        <v>0</v>
      </c>
      <c r="F23" s="124">
        <f>D23+(E23/2)</f>
        <v>3</v>
      </c>
      <c r="G23" s="124">
        <v>6</v>
      </c>
      <c r="H23" s="124" t="s">
        <v>132</v>
      </c>
      <c r="J23" s="5" t="s">
        <v>164</v>
      </c>
      <c r="K23" s="5" t="s">
        <v>165</v>
      </c>
      <c r="L23" s="6">
        <v>2</v>
      </c>
      <c r="M23" s="6">
        <v>2</v>
      </c>
      <c r="N23" s="6">
        <f>L23+(M23/2)</f>
        <v>3</v>
      </c>
      <c r="O23" s="6">
        <v>4</v>
      </c>
      <c r="P23" s="6" t="s">
        <v>132</v>
      </c>
    </row>
    <row r="24" spans="2:16" x14ac:dyDescent="0.25">
      <c r="B24" s="5" t="s">
        <v>566</v>
      </c>
      <c r="C24" s="5" t="s">
        <v>163</v>
      </c>
      <c r="D24" s="6">
        <v>3</v>
      </c>
      <c r="E24" s="6">
        <v>0</v>
      </c>
      <c r="F24" s="6">
        <f>D24+(E24/2)</f>
        <v>3</v>
      </c>
      <c r="G24" s="6">
        <v>6</v>
      </c>
      <c r="H24" s="6" t="s">
        <v>132</v>
      </c>
      <c r="J24" s="5" t="s">
        <v>567</v>
      </c>
      <c r="K24" s="5" t="s">
        <v>466</v>
      </c>
      <c r="L24" s="6">
        <v>3</v>
      </c>
      <c r="M24" s="6">
        <v>0</v>
      </c>
      <c r="N24" s="6">
        <f>L24+(M24/2)</f>
        <v>3</v>
      </c>
      <c r="O24" s="6">
        <v>6</v>
      </c>
      <c r="P24" s="6" t="s">
        <v>132</v>
      </c>
    </row>
    <row r="25" spans="2:16" x14ac:dyDescent="0.25">
      <c r="B25" s="5"/>
      <c r="C25" s="5" t="s">
        <v>871</v>
      </c>
      <c r="D25" s="6">
        <v>3</v>
      </c>
      <c r="E25" s="6">
        <v>0</v>
      </c>
      <c r="F25" s="6">
        <f>D25+(E25/2)</f>
        <v>3</v>
      </c>
      <c r="G25" s="6">
        <v>6</v>
      </c>
      <c r="H25" s="6" t="s">
        <v>168</v>
      </c>
      <c r="J25" s="5"/>
      <c r="K25" s="5" t="s">
        <v>872</v>
      </c>
      <c r="L25" s="6">
        <v>3</v>
      </c>
      <c r="M25" s="6">
        <v>0</v>
      </c>
      <c r="N25" s="6">
        <f>L25+(M25/2)</f>
        <v>3</v>
      </c>
      <c r="O25" s="6">
        <v>6</v>
      </c>
      <c r="P25" s="6" t="s">
        <v>168</v>
      </c>
    </row>
    <row r="26" spans="2:16" x14ac:dyDescent="0.25">
      <c r="B26" s="5"/>
      <c r="C26" s="5"/>
      <c r="D26" s="6"/>
      <c r="E26" s="6"/>
      <c r="F26" s="6"/>
      <c r="G26" s="6"/>
      <c r="H26" s="6"/>
      <c r="J26" s="5"/>
      <c r="K26" s="5"/>
      <c r="L26" s="6"/>
      <c r="M26" s="6"/>
      <c r="N26" s="6"/>
      <c r="O26" s="6"/>
      <c r="P26" s="6"/>
    </row>
    <row r="27" spans="2:16" x14ac:dyDescent="0.25">
      <c r="B27" s="5"/>
      <c r="C27" s="7" t="s">
        <v>154</v>
      </c>
      <c r="D27" s="41">
        <f>SUM(D21:D26)</f>
        <v>15</v>
      </c>
      <c r="E27" s="41">
        <f>SUM(E21:E26)</f>
        <v>0</v>
      </c>
      <c r="F27" s="41">
        <f>SUM(F21:F26)</f>
        <v>15</v>
      </c>
      <c r="G27" s="41">
        <f>SUM(G21:G26)</f>
        <v>30</v>
      </c>
      <c r="H27" s="6"/>
      <c r="J27" s="5"/>
      <c r="K27" s="20" t="s">
        <v>154</v>
      </c>
      <c r="L27" s="41">
        <f>SUM(L21:L26)</f>
        <v>14</v>
      </c>
      <c r="M27" s="41">
        <f>SUM(M22:M26)</f>
        <v>2</v>
      </c>
      <c r="N27" s="41">
        <f>SUM(N21:N26)</f>
        <v>15</v>
      </c>
      <c r="O27" s="41">
        <f>SUM(O21:O26)</f>
        <v>30</v>
      </c>
      <c r="P27" s="6"/>
    </row>
    <row r="29" spans="2:16" x14ac:dyDescent="0.25">
      <c r="B29" s="126" t="s">
        <v>169</v>
      </c>
      <c r="C29" s="126"/>
      <c r="D29" s="126"/>
      <c r="E29" s="126"/>
      <c r="F29" s="126"/>
      <c r="G29" s="126"/>
      <c r="H29" s="126"/>
      <c r="I29" s="2"/>
      <c r="J29" s="126" t="s">
        <v>170</v>
      </c>
      <c r="K29" s="126"/>
      <c r="L29" s="126"/>
      <c r="M29" s="126"/>
      <c r="N29" s="126"/>
      <c r="O29" s="126"/>
      <c r="P29" s="126"/>
    </row>
    <row r="30" spans="2:16" x14ac:dyDescent="0.25">
      <c r="B30" s="19" t="s">
        <v>126</v>
      </c>
      <c r="C30" s="3" t="s">
        <v>127</v>
      </c>
      <c r="D30" s="41" t="s">
        <v>6</v>
      </c>
      <c r="E30" s="41" t="s">
        <v>128</v>
      </c>
      <c r="F30" s="41" t="s">
        <v>129</v>
      </c>
      <c r="G30" s="4" t="s">
        <v>9</v>
      </c>
      <c r="H30" s="41" t="s">
        <v>130</v>
      </c>
      <c r="J30" s="19" t="s">
        <v>126</v>
      </c>
      <c r="K30" s="3" t="s">
        <v>127</v>
      </c>
      <c r="L30" s="41" t="s">
        <v>6</v>
      </c>
      <c r="M30" s="41" t="s">
        <v>128</v>
      </c>
      <c r="N30" s="41" t="s">
        <v>129</v>
      </c>
      <c r="O30" s="4" t="s">
        <v>9</v>
      </c>
      <c r="P30" s="41" t="s">
        <v>130</v>
      </c>
    </row>
    <row r="31" spans="2:16" x14ac:dyDescent="0.25">
      <c r="B31" s="5"/>
      <c r="C31" s="5" t="s">
        <v>171</v>
      </c>
      <c r="D31" s="6">
        <v>2</v>
      </c>
      <c r="E31" s="6">
        <v>2</v>
      </c>
      <c r="F31" s="6">
        <f>D31+(E31/2)</f>
        <v>3</v>
      </c>
      <c r="G31" s="6">
        <v>4</v>
      </c>
      <c r="H31" s="6" t="s">
        <v>132</v>
      </c>
      <c r="J31" s="21"/>
      <c r="K31" s="5" t="s">
        <v>171</v>
      </c>
      <c r="L31" s="10">
        <v>2</v>
      </c>
      <c r="M31" s="10">
        <v>2</v>
      </c>
      <c r="N31" s="6">
        <f>L31+(M31/2)</f>
        <v>3</v>
      </c>
      <c r="O31" s="10">
        <v>4</v>
      </c>
      <c r="P31" s="10" t="s">
        <v>132</v>
      </c>
    </row>
    <row r="32" spans="2:16" x14ac:dyDescent="0.25">
      <c r="B32" s="5" t="s">
        <v>172</v>
      </c>
      <c r="C32" s="5" t="s">
        <v>173</v>
      </c>
      <c r="D32" s="6">
        <v>3</v>
      </c>
      <c r="E32" s="6">
        <v>0</v>
      </c>
      <c r="F32" s="6">
        <f>D32+(E32/2)</f>
        <v>3</v>
      </c>
      <c r="G32" s="6">
        <v>7</v>
      </c>
      <c r="H32" s="6" t="s">
        <v>132</v>
      </c>
      <c r="J32" s="5" t="s">
        <v>248</v>
      </c>
      <c r="K32" s="5" t="s">
        <v>873</v>
      </c>
      <c r="L32" s="6">
        <v>3</v>
      </c>
      <c r="M32" s="6">
        <v>0</v>
      </c>
      <c r="N32" s="6">
        <f>L32+(M32/2)</f>
        <v>3</v>
      </c>
      <c r="O32" s="6">
        <v>7</v>
      </c>
      <c r="P32" s="6" t="s">
        <v>132</v>
      </c>
    </row>
    <row r="33" spans="2:16" x14ac:dyDescent="0.25">
      <c r="B33" s="5" t="s">
        <v>176</v>
      </c>
      <c r="C33" s="5" t="s">
        <v>177</v>
      </c>
      <c r="D33" s="6">
        <v>3</v>
      </c>
      <c r="E33" s="6">
        <v>0</v>
      </c>
      <c r="F33" s="6">
        <f>D33+(E33/2)</f>
        <v>3</v>
      </c>
      <c r="G33" s="6">
        <v>7</v>
      </c>
      <c r="H33" s="6" t="s">
        <v>132</v>
      </c>
      <c r="J33" s="5" t="s">
        <v>874</v>
      </c>
      <c r="K33" s="5" t="s">
        <v>875</v>
      </c>
      <c r="L33" s="6">
        <v>3</v>
      </c>
      <c r="M33" s="6">
        <v>0</v>
      </c>
      <c r="N33" s="6">
        <f>L33+(M33/2)</f>
        <v>3</v>
      </c>
      <c r="O33" s="6">
        <v>6</v>
      </c>
      <c r="P33" s="6" t="s">
        <v>132</v>
      </c>
    </row>
    <row r="34" spans="2:16" x14ac:dyDescent="0.25">
      <c r="B34" s="5"/>
      <c r="C34" s="5" t="s">
        <v>534</v>
      </c>
      <c r="D34" s="6">
        <v>3</v>
      </c>
      <c r="E34" s="6">
        <v>0</v>
      </c>
      <c r="F34" s="6">
        <f>D34+(E34/2)</f>
        <v>3</v>
      </c>
      <c r="G34" s="6">
        <v>6</v>
      </c>
      <c r="H34" s="6" t="s">
        <v>168</v>
      </c>
      <c r="J34" s="5" t="s">
        <v>242</v>
      </c>
      <c r="K34" s="5" t="s">
        <v>243</v>
      </c>
      <c r="L34" s="6">
        <v>3</v>
      </c>
      <c r="M34" s="6">
        <v>0</v>
      </c>
      <c r="N34" s="6">
        <f>L34+(M34/2)</f>
        <v>3</v>
      </c>
      <c r="O34" s="6">
        <v>7</v>
      </c>
      <c r="P34" s="6" t="s">
        <v>132</v>
      </c>
    </row>
    <row r="35" spans="2:16" x14ac:dyDescent="0.25">
      <c r="B35" s="5"/>
      <c r="C35" s="5" t="s">
        <v>535</v>
      </c>
      <c r="D35" s="6">
        <v>3</v>
      </c>
      <c r="E35" s="6">
        <v>0</v>
      </c>
      <c r="F35" s="6">
        <f>D35+(E35/2)</f>
        <v>3</v>
      </c>
      <c r="G35" s="6">
        <v>6</v>
      </c>
      <c r="H35" s="6" t="s">
        <v>168</v>
      </c>
      <c r="J35" s="5"/>
      <c r="K35" s="5" t="s">
        <v>445</v>
      </c>
      <c r="L35" s="6">
        <v>3</v>
      </c>
      <c r="M35" s="6">
        <v>0</v>
      </c>
      <c r="N35" s="6">
        <f>L35+(M35/2)</f>
        <v>3</v>
      </c>
      <c r="O35" s="6">
        <v>6</v>
      </c>
      <c r="P35" s="6" t="s">
        <v>876</v>
      </c>
    </row>
    <row r="36" spans="2:16" x14ac:dyDescent="0.25">
      <c r="B36" s="5"/>
      <c r="C36" s="7" t="s">
        <v>154</v>
      </c>
      <c r="D36" s="41">
        <f>SUM(D31:D35)</f>
        <v>14</v>
      </c>
      <c r="E36" s="41">
        <f>SUM(E31:E35)</f>
        <v>2</v>
      </c>
      <c r="F36" s="41">
        <f>SUM(F31:F35)</f>
        <v>15</v>
      </c>
      <c r="G36" s="41">
        <f>SUM(G31:G35)</f>
        <v>30</v>
      </c>
      <c r="H36" s="6"/>
      <c r="J36" s="5"/>
      <c r="K36" s="20" t="s">
        <v>154</v>
      </c>
      <c r="L36" s="41">
        <f>SUM(L31:L35)</f>
        <v>14</v>
      </c>
      <c r="M36" s="41">
        <f>SUM(M31:M35)</f>
        <v>2</v>
      </c>
      <c r="N36" s="41">
        <f>SUM(N31:N35)</f>
        <v>15</v>
      </c>
      <c r="O36" s="41">
        <f>SUM(O31:O35)</f>
        <v>30</v>
      </c>
      <c r="P36" s="6"/>
    </row>
    <row r="38" spans="2:16" x14ac:dyDescent="0.25">
      <c r="B38" s="126" t="s">
        <v>186</v>
      </c>
      <c r="C38" s="126"/>
      <c r="D38" s="126"/>
      <c r="E38" s="126"/>
      <c r="F38" s="126"/>
      <c r="G38" s="126"/>
      <c r="H38" s="126"/>
      <c r="I38" s="2"/>
      <c r="J38" s="126" t="s">
        <v>187</v>
      </c>
      <c r="K38" s="126"/>
      <c r="L38" s="126"/>
      <c r="M38" s="126"/>
      <c r="N38" s="126"/>
      <c r="O38" s="126"/>
      <c r="P38" s="126"/>
    </row>
    <row r="39" spans="2:16" x14ac:dyDescent="0.25">
      <c r="B39" s="19" t="s">
        <v>126</v>
      </c>
      <c r="C39" s="3" t="s">
        <v>127</v>
      </c>
      <c r="D39" s="41" t="s">
        <v>6</v>
      </c>
      <c r="E39" s="41" t="s">
        <v>128</v>
      </c>
      <c r="F39" s="41" t="s">
        <v>129</v>
      </c>
      <c r="G39" s="4" t="s">
        <v>9</v>
      </c>
      <c r="H39" s="41" t="s">
        <v>130</v>
      </c>
      <c r="J39" s="19" t="s">
        <v>126</v>
      </c>
      <c r="K39" s="3" t="s">
        <v>127</v>
      </c>
      <c r="L39" s="41" t="s">
        <v>6</v>
      </c>
      <c r="M39" s="41" t="s">
        <v>128</v>
      </c>
      <c r="N39" s="41" t="s">
        <v>129</v>
      </c>
      <c r="O39" s="4" t="s">
        <v>9</v>
      </c>
      <c r="P39" s="41" t="s">
        <v>130</v>
      </c>
    </row>
    <row r="40" spans="2:16" x14ac:dyDescent="0.25">
      <c r="B40" s="5" t="s">
        <v>581</v>
      </c>
      <c r="C40" s="5" t="s">
        <v>254</v>
      </c>
      <c r="D40" s="6">
        <v>3</v>
      </c>
      <c r="E40" s="6">
        <v>0</v>
      </c>
      <c r="F40" s="6">
        <f>D40+(E40/2)</f>
        <v>3</v>
      </c>
      <c r="G40" s="6">
        <v>6</v>
      </c>
      <c r="H40" s="6" t="s">
        <v>132</v>
      </c>
      <c r="J40" s="5"/>
      <c r="K40" s="5" t="s">
        <v>877</v>
      </c>
      <c r="L40" s="6">
        <v>3</v>
      </c>
      <c r="M40" s="6">
        <v>0</v>
      </c>
      <c r="N40" s="6">
        <f>L40+(M40/2)</f>
        <v>3</v>
      </c>
      <c r="O40" s="6">
        <v>7</v>
      </c>
      <c r="P40" s="6" t="s">
        <v>168</v>
      </c>
    </row>
    <row r="41" spans="2:16" x14ac:dyDescent="0.25">
      <c r="B41" s="5" t="s">
        <v>878</v>
      </c>
      <c r="C41" s="5" t="s">
        <v>257</v>
      </c>
      <c r="D41" s="6">
        <v>3</v>
      </c>
      <c r="E41" s="6">
        <v>0</v>
      </c>
      <c r="F41" s="6">
        <f>D41+(E41/2)</f>
        <v>3</v>
      </c>
      <c r="G41" s="6">
        <v>6</v>
      </c>
      <c r="H41" s="6" t="s">
        <v>132</v>
      </c>
      <c r="J41" s="5"/>
      <c r="K41" s="5" t="s">
        <v>456</v>
      </c>
      <c r="L41" s="6">
        <v>3</v>
      </c>
      <c r="M41" s="6">
        <v>0</v>
      </c>
      <c r="N41" s="6">
        <f>L41+(M41/2)</f>
        <v>3</v>
      </c>
      <c r="O41" s="6">
        <v>7</v>
      </c>
      <c r="P41" s="6" t="s">
        <v>168</v>
      </c>
    </row>
    <row r="42" spans="2:16" x14ac:dyDescent="0.25">
      <c r="B42" s="5"/>
      <c r="C42" s="5" t="s">
        <v>879</v>
      </c>
      <c r="D42" s="6">
        <v>3</v>
      </c>
      <c r="E42" s="6">
        <v>0</v>
      </c>
      <c r="F42" s="6">
        <f>D42+(E42/2)</f>
        <v>3</v>
      </c>
      <c r="G42" s="6">
        <v>6</v>
      </c>
      <c r="H42" s="6" t="s">
        <v>168</v>
      </c>
      <c r="J42" s="5"/>
      <c r="K42" s="5" t="s">
        <v>618</v>
      </c>
      <c r="L42" s="6">
        <v>3</v>
      </c>
      <c r="M42" s="6">
        <v>0</v>
      </c>
      <c r="N42" s="6">
        <f>L42+(M42/2)</f>
        <v>3</v>
      </c>
      <c r="O42" s="6">
        <v>8</v>
      </c>
      <c r="P42" s="6" t="s">
        <v>168</v>
      </c>
    </row>
    <row r="43" spans="2:16" x14ac:dyDescent="0.25">
      <c r="B43" s="5"/>
      <c r="C43" s="5" t="s">
        <v>536</v>
      </c>
      <c r="D43" s="6">
        <v>3</v>
      </c>
      <c r="E43" s="6">
        <v>0</v>
      </c>
      <c r="F43" s="6">
        <f>D43+(E43/2)</f>
        <v>3</v>
      </c>
      <c r="G43" s="6">
        <v>6</v>
      </c>
      <c r="H43" s="6" t="s">
        <v>168</v>
      </c>
      <c r="J43" s="5"/>
      <c r="K43" s="5" t="s">
        <v>880</v>
      </c>
      <c r="L43" s="6">
        <v>3</v>
      </c>
      <c r="M43" s="6">
        <v>0</v>
      </c>
      <c r="N43" s="6">
        <f>L43+(M43/2)</f>
        <v>3</v>
      </c>
      <c r="O43" s="6">
        <v>8</v>
      </c>
      <c r="P43" s="6" t="s">
        <v>168</v>
      </c>
    </row>
    <row r="44" spans="2:16" x14ac:dyDescent="0.25">
      <c r="B44" s="5"/>
      <c r="C44" s="5" t="s">
        <v>455</v>
      </c>
      <c r="D44" s="6">
        <v>3</v>
      </c>
      <c r="E44" s="6">
        <v>0</v>
      </c>
      <c r="F44" s="6">
        <f>D44+(E44/2)</f>
        <v>3</v>
      </c>
      <c r="G44" s="6">
        <v>6</v>
      </c>
      <c r="H44" s="6" t="s">
        <v>168</v>
      </c>
      <c r="J44" s="5"/>
      <c r="K44" s="5"/>
      <c r="L44" s="6"/>
      <c r="M44" s="6"/>
      <c r="N44" s="6"/>
      <c r="O44" s="6"/>
      <c r="P44" s="6"/>
    </row>
    <row r="45" spans="2:16" x14ac:dyDescent="0.25">
      <c r="B45" s="5"/>
      <c r="C45" s="7" t="s">
        <v>154</v>
      </c>
      <c r="D45" s="41">
        <f>SUM(D40:D44)</f>
        <v>15</v>
      </c>
      <c r="E45" s="41">
        <f>SUM(E40:E44)</f>
        <v>0</v>
      </c>
      <c r="F45" s="41">
        <f>SUM(F40:F44)</f>
        <v>15</v>
      </c>
      <c r="G45" s="41">
        <f>SUM(G40:G44)</f>
        <v>30</v>
      </c>
      <c r="H45" s="6"/>
      <c r="J45" s="5"/>
      <c r="K45" s="20" t="s">
        <v>154</v>
      </c>
      <c r="L45" s="41">
        <f>SUM(L40:L44)</f>
        <v>12</v>
      </c>
      <c r="M45" s="41">
        <f>SUM(M40:M44)</f>
        <v>0</v>
      </c>
      <c r="N45" s="41">
        <f>SUM(N40:N44)</f>
        <v>12</v>
      </c>
      <c r="O45" s="41">
        <f>SUM(O40:O44)</f>
        <v>30</v>
      </c>
      <c r="P45" s="6"/>
    </row>
    <row r="47" spans="2:16" x14ac:dyDescent="0.25">
      <c r="C47" s="11" t="s">
        <v>194</v>
      </c>
      <c r="D47" s="140">
        <f>D17+L17+D27+L27+D36+L36+D45+L45</f>
        <v>114</v>
      </c>
      <c r="E47" s="140"/>
      <c r="F47" s="140"/>
      <c r="K47" s="1" t="s">
        <v>195</v>
      </c>
    </row>
    <row r="48" spans="2:16" x14ac:dyDescent="0.25">
      <c r="C48" s="11" t="s">
        <v>196</v>
      </c>
      <c r="D48" s="140">
        <f>E17+M17+E27+M27+E36+M36+E45+M45</f>
        <v>12</v>
      </c>
      <c r="E48" s="140"/>
      <c r="F48" s="140"/>
      <c r="K48" s="1" t="s">
        <v>197</v>
      </c>
    </row>
    <row r="49" spans="1:16" x14ac:dyDescent="0.25">
      <c r="C49" s="11" t="s">
        <v>198</v>
      </c>
      <c r="D49" s="140">
        <f>F17+N17+F27+N27+F36+N36+F45+N45</f>
        <v>120</v>
      </c>
      <c r="E49" s="140"/>
      <c r="F49" s="140"/>
      <c r="K49" s="1" t="s">
        <v>199</v>
      </c>
    </row>
    <row r="50" spans="1:16" x14ac:dyDescent="0.25">
      <c r="C50" s="11" t="s">
        <v>200</v>
      </c>
      <c r="D50" s="140">
        <f>G17+O17+G27+O27+G36+O36+G45+O45</f>
        <v>240</v>
      </c>
      <c r="E50" s="140"/>
      <c r="F50" s="140"/>
      <c r="K50" s="1" t="s">
        <v>201</v>
      </c>
    </row>
    <row r="52" spans="1:16" x14ac:dyDescent="0.25">
      <c r="A52" s="33" t="s">
        <v>63</v>
      </c>
    </row>
    <row r="53" spans="1:16" x14ac:dyDescent="0.25">
      <c r="B53" s="47" t="s">
        <v>202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1:16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s="1" customFormat="1" x14ac:dyDescent="0.25">
      <c r="B56" s="126" t="s">
        <v>124</v>
      </c>
      <c r="C56" s="126"/>
      <c r="D56" s="126"/>
      <c r="E56" s="126"/>
      <c r="F56" s="126"/>
      <c r="G56" s="126"/>
      <c r="H56" s="126"/>
      <c r="I56" s="2"/>
      <c r="J56" s="126" t="s">
        <v>125</v>
      </c>
      <c r="K56" s="126"/>
      <c r="L56" s="126"/>
      <c r="M56" s="126"/>
      <c r="N56" s="126"/>
      <c r="O56" s="126"/>
      <c r="P56" s="126"/>
    </row>
    <row r="57" spans="1:16" s="1" customFormat="1" x14ac:dyDescent="0.25">
      <c r="B57" s="19" t="s">
        <v>126</v>
      </c>
      <c r="C57" s="3" t="s">
        <v>127</v>
      </c>
      <c r="D57" s="41" t="s">
        <v>6</v>
      </c>
      <c r="E57" s="41" t="s">
        <v>128</v>
      </c>
      <c r="F57" s="41" t="s">
        <v>129</v>
      </c>
      <c r="G57" s="4" t="s">
        <v>9</v>
      </c>
      <c r="H57" s="41" t="s">
        <v>130</v>
      </c>
      <c r="J57" s="19" t="s">
        <v>126</v>
      </c>
      <c r="K57" s="3" t="s">
        <v>127</v>
      </c>
      <c r="L57" s="41" t="s">
        <v>6</v>
      </c>
      <c r="M57" s="41" t="s">
        <v>128</v>
      </c>
      <c r="N57" s="41" t="s">
        <v>129</v>
      </c>
      <c r="O57" s="4" t="s">
        <v>9</v>
      </c>
      <c r="P57" s="41" t="s">
        <v>130</v>
      </c>
    </row>
    <row r="58" spans="1:16" s="1" customFormat="1" x14ac:dyDescent="0.25">
      <c r="B58" s="141" t="s">
        <v>203</v>
      </c>
      <c r="C58" s="142"/>
      <c r="D58" s="142"/>
      <c r="E58" s="142"/>
      <c r="F58" s="142"/>
      <c r="G58" s="142"/>
      <c r="H58" s="143"/>
      <c r="J58" s="141" t="s">
        <v>203</v>
      </c>
      <c r="K58" s="142"/>
      <c r="L58" s="142"/>
      <c r="M58" s="142"/>
      <c r="N58" s="142"/>
      <c r="O58" s="142"/>
      <c r="P58" s="143"/>
    </row>
    <row r="59" spans="1:16" s="1" customFormat="1" x14ac:dyDescent="0.25">
      <c r="B59" s="5" t="s">
        <v>204</v>
      </c>
      <c r="C59" s="5" t="s">
        <v>205</v>
      </c>
      <c r="D59" s="6">
        <v>2</v>
      </c>
      <c r="E59" s="6">
        <v>2</v>
      </c>
      <c r="F59" s="6">
        <f>D59+(E59/2)</f>
        <v>3</v>
      </c>
      <c r="G59" s="6">
        <v>4</v>
      </c>
      <c r="H59" s="6" t="s">
        <v>132</v>
      </c>
      <c r="J59" s="5" t="s">
        <v>206</v>
      </c>
      <c r="K59" s="5" t="s">
        <v>207</v>
      </c>
      <c r="L59" s="6">
        <v>2</v>
      </c>
      <c r="M59" s="6">
        <v>2</v>
      </c>
      <c r="N59" s="6">
        <f>L59+(M59/2)</f>
        <v>3</v>
      </c>
      <c r="O59" s="6">
        <v>4</v>
      </c>
      <c r="P59" s="6" t="s">
        <v>132</v>
      </c>
    </row>
    <row r="60" spans="1:16" s="1" customFormat="1" x14ac:dyDescent="0.25">
      <c r="B60" s="5" t="s">
        <v>11</v>
      </c>
      <c r="C60" s="5" t="s">
        <v>12</v>
      </c>
      <c r="D60" s="6">
        <v>2</v>
      </c>
      <c r="E60" s="6">
        <v>2</v>
      </c>
      <c r="F60" s="6">
        <f>D60+(E60/2)</f>
        <v>3</v>
      </c>
      <c r="G60" s="6">
        <v>4</v>
      </c>
      <c r="H60" s="6" t="s">
        <v>132</v>
      </c>
      <c r="J60" s="5" t="s">
        <v>13</v>
      </c>
      <c r="K60" s="5" t="s">
        <v>14</v>
      </c>
      <c r="L60" s="6">
        <v>2</v>
      </c>
      <c r="M60" s="6">
        <v>2</v>
      </c>
      <c r="N60" s="6">
        <f>L60+(M60/2)</f>
        <v>3</v>
      </c>
      <c r="O60" s="6">
        <v>4</v>
      </c>
      <c r="P60" s="6" t="s">
        <v>132</v>
      </c>
    </row>
    <row r="61" spans="1:16" s="1" customFormat="1" x14ac:dyDescent="0.25">
      <c r="B61" s="17"/>
      <c r="C61" s="17"/>
      <c r="D61" s="18"/>
      <c r="E61" s="18"/>
      <c r="F61" s="18"/>
      <c r="G61" s="18"/>
      <c r="H61" s="18"/>
      <c r="J61" s="17"/>
      <c r="K61" s="17"/>
      <c r="L61" s="18"/>
      <c r="M61" s="18"/>
      <c r="N61" s="18"/>
      <c r="O61" s="18"/>
      <c r="P61" s="18"/>
    </row>
    <row r="62" spans="1:16" x14ac:dyDescent="0.25">
      <c r="B62" s="126" t="s">
        <v>155</v>
      </c>
      <c r="C62" s="126"/>
      <c r="D62" s="126"/>
      <c r="E62" s="126"/>
      <c r="F62" s="126"/>
      <c r="G62" s="126"/>
      <c r="H62" s="126"/>
      <c r="I62" s="2"/>
      <c r="J62" s="126" t="s">
        <v>156</v>
      </c>
      <c r="K62" s="126"/>
      <c r="L62" s="126"/>
      <c r="M62" s="126"/>
      <c r="N62" s="126"/>
      <c r="O62" s="126"/>
      <c r="P62" s="126"/>
    </row>
    <row r="63" spans="1:16" x14ac:dyDescent="0.25">
      <c r="B63" s="141" t="s">
        <v>608</v>
      </c>
      <c r="C63" s="142"/>
      <c r="D63" s="142"/>
      <c r="E63" s="142"/>
      <c r="F63" s="142"/>
      <c r="G63" s="142"/>
      <c r="H63" s="143"/>
      <c r="J63" s="141" t="s">
        <v>881</v>
      </c>
      <c r="K63" s="142"/>
      <c r="L63" s="142"/>
      <c r="M63" s="142"/>
      <c r="N63" s="142"/>
      <c r="O63" s="142"/>
      <c r="P63" s="143"/>
    </row>
    <row r="64" spans="1:16" x14ac:dyDescent="0.25">
      <c r="B64" s="58" t="s">
        <v>164</v>
      </c>
      <c r="C64" s="58" t="s">
        <v>165</v>
      </c>
      <c r="D64" s="59">
        <v>3</v>
      </c>
      <c r="E64" s="59">
        <v>0</v>
      </c>
      <c r="F64" s="59">
        <v>3</v>
      </c>
      <c r="G64" s="59">
        <v>6</v>
      </c>
      <c r="H64" s="59" t="s">
        <v>168</v>
      </c>
      <c r="J64" s="14"/>
      <c r="K64" s="14"/>
      <c r="L64" s="6"/>
      <c r="M64" s="6"/>
      <c r="N64" s="6"/>
      <c r="O64" s="6"/>
      <c r="P64" s="6"/>
    </row>
    <row r="65" spans="2:16" x14ac:dyDescent="0.25">
      <c r="B65" s="137" t="s">
        <v>882</v>
      </c>
      <c r="C65" s="138"/>
      <c r="D65" s="138"/>
      <c r="E65" s="138"/>
      <c r="F65" s="138"/>
      <c r="G65" s="138"/>
      <c r="H65" s="139"/>
      <c r="J65" s="137" t="s">
        <v>882</v>
      </c>
      <c r="K65" s="138"/>
      <c r="L65" s="138"/>
      <c r="M65" s="138"/>
      <c r="N65" s="138"/>
      <c r="O65" s="138"/>
      <c r="P65" s="139"/>
    </row>
    <row r="66" spans="2:16" x14ac:dyDescent="0.25">
      <c r="B66" s="5" t="s">
        <v>208</v>
      </c>
      <c r="C66" s="5" t="s">
        <v>209</v>
      </c>
      <c r="D66" s="6">
        <v>2</v>
      </c>
      <c r="E66" s="6">
        <v>2</v>
      </c>
      <c r="F66" s="6">
        <f>D66+(E66/2)</f>
        <v>3</v>
      </c>
      <c r="G66" s="6">
        <v>4</v>
      </c>
      <c r="H66" s="6" t="s">
        <v>168</v>
      </c>
      <c r="J66" s="5" t="s">
        <v>210</v>
      </c>
      <c r="K66" s="5" t="s">
        <v>211</v>
      </c>
      <c r="L66" s="6">
        <v>2</v>
      </c>
      <c r="M66" s="6">
        <v>2</v>
      </c>
      <c r="N66" s="6">
        <f>L66+(M66/2)</f>
        <v>3</v>
      </c>
      <c r="O66" s="6">
        <v>4</v>
      </c>
      <c r="P66" s="6" t="s">
        <v>168</v>
      </c>
    </row>
    <row r="67" spans="2:16" x14ac:dyDescent="0.25">
      <c r="B67" s="5" t="s">
        <v>212</v>
      </c>
      <c r="C67" s="5" t="s">
        <v>213</v>
      </c>
      <c r="D67" s="6">
        <v>2</v>
      </c>
      <c r="E67" s="6">
        <v>2</v>
      </c>
      <c r="F67" s="6">
        <f>D67+(E67/2)</f>
        <v>3</v>
      </c>
      <c r="G67" s="6">
        <v>4</v>
      </c>
      <c r="H67" s="6" t="s">
        <v>168</v>
      </c>
      <c r="J67" s="5" t="s">
        <v>214</v>
      </c>
      <c r="K67" s="5" t="s">
        <v>215</v>
      </c>
      <c r="L67" s="6">
        <v>2</v>
      </c>
      <c r="M67" s="6">
        <v>2</v>
      </c>
      <c r="N67" s="6">
        <f>L67+(M67/2)</f>
        <v>3</v>
      </c>
      <c r="O67" s="6">
        <v>4</v>
      </c>
      <c r="P67" s="6" t="s">
        <v>168</v>
      </c>
    </row>
    <row r="68" spans="2:16" x14ac:dyDescent="0.25">
      <c r="B68" s="22"/>
      <c r="C68" s="22"/>
      <c r="D68" s="26"/>
      <c r="E68" s="26"/>
      <c r="F68" s="26"/>
      <c r="G68" s="26"/>
      <c r="H68" s="26"/>
      <c r="I68" s="22"/>
      <c r="J68" s="22"/>
      <c r="K68" s="22"/>
      <c r="L68" s="26"/>
      <c r="M68" s="26"/>
      <c r="N68" s="26"/>
      <c r="O68" s="26"/>
      <c r="P68" s="26"/>
    </row>
    <row r="69" spans="2:16" x14ac:dyDescent="0.25">
      <c r="B69" s="126" t="s">
        <v>169</v>
      </c>
      <c r="C69" s="126"/>
      <c r="D69" s="126"/>
      <c r="E69" s="126"/>
      <c r="F69" s="126"/>
      <c r="G69" s="126"/>
      <c r="H69" s="126"/>
      <c r="I69" s="2"/>
      <c r="J69" s="126" t="s">
        <v>170</v>
      </c>
      <c r="K69" s="126"/>
      <c r="L69" s="126"/>
      <c r="M69" s="126"/>
      <c r="N69" s="126"/>
      <c r="O69" s="126"/>
      <c r="P69" s="126"/>
    </row>
    <row r="70" spans="2:16" x14ac:dyDescent="0.25">
      <c r="B70" s="19" t="s">
        <v>126</v>
      </c>
      <c r="C70" s="3" t="s">
        <v>127</v>
      </c>
      <c r="D70" s="41" t="s">
        <v>6</v>
      </c>
      <c r="E70" s="41" t="s">
        <v>128</v>
      </c>
      <c r="F70" s="41" t="s">
        <v>129</v>
      </c>
      <c r="G70" s="4" t="s">
        <v>9</v>
      </c>
      <c r="H70" s="41" t="s">
        <v>130</v>
      </c>
      <c r="J70" s="19" t="s">
        <v>126</v>
      </c>
      <c r="K70" s="3" t="s">
        <v>127</v>
      </c>
      <c r="L70" s="41" t="s">
        <v>6</v>
      </c>
      <c r="M70" s="41" t="s">
        <v>128</v>
      </c>
      <c r="N70" s="41" t="s">
        <v>129</v>
      </c>
      <c r="O70" s="4" t="s">
        <v>9</v>
      </c>
      <c r="P70" s="41" t="s">
        <v>130</v>
      </c>
    </row>
    <row r="71" spans="2:16" x14ac:dyDescent="0.25">
      <c r="B71" s="141" t="s">
        <v>608</v>
      </c>
      <c r="C71" s="142"/>
      <c r="D71" s="142"/>
      <c r="E71" s="142"/>
      <c r="F71" s="142"/>
      <c r="G71" s="142"/>
      <c r="H71" s="143"/>
      <c r="J71" s="141" t="s">
        <v>231</v>
      </c>
      <c r="K71" s="142"/>
      <c r="L71" s="142"/>
      <c r="M71" s="142"/>
      <c r="N71" s="142"/>
      <c r="O71" s="142"/>
      <c r="P71" s="143"/>
    </row>
    <row r="72" spans="2:16" x14ac:dyDescent="0.25">
      <c r="B72" s="14"/>
      <c r="C72" s="14"/>
      <c r="D72" s="6"/>
      <c r="E72" s="6"/>
      <c r="F72" s="6"/>
      <c r="G72" s="6"/>
      <c r="H72" s="6"/>
      <c r="J72" s="15" t="s">
        <v>78</v>
      </c>
      <c r="K72" s="16" t="s">
        <v>79</v>
      </c>
      <c r="L72" s="10">
        <v>2</v>
      </c>
      <c r="M72" s="10">
        <v>2</v>
      </c>
      <c r="N72" s="6">
        <f>L72+(M72/2)</f>
        <v>3</v>
      </c>
      <c r="O72" s="10">
        <v>4</v>
      </c>
      <c r="P72" s="6" t="s">
        <v>132</v>
      </c>
    </row>
    <row r="73" spans="2:16" x14ac:dyDescent="0.25">
      <c r="B73" s="141" t="s">
        <v>231</v>
      </c>
      <c r="C73" s="142"/>
      <c r="D73" s="142"/>
      <c r="E73" s="142"/>
      <c r="F73" s="142"/>
      <c r="G73" s="142"/>
      <c r="H73" s="143"/>
      <c r="J73" s="14" t="s">
        <v>82</v>
      </c>
      <c r="K73" s="5" t="s">
        <v>83</v>
      </c>
      <c r="L73" s="10">
        <v>2</v>
      </c>
      <c r="M73" s="10">
        <v>2</v>
      </c>
      <c r="N73" s="6">
        <f>L73+(M73/2)</f>
        <v>3</v>
      </c>
      <c r="O73" s="10">
        <v>4</v>
      </c>
      <c r="P73" s="6" t="s">
        <v>132</v>
      </c>
    </row>
    <row r="74" spans="2:16" x14ac:dyDescent="0.25">
      <c r="B74" s="15" t="s">
        <v>76</v>
      </c>
      <c r="C74" s="16" t="s">
        <v>77</v>
      </c>
      <c r="D74" s="10">
        <v>2</v>
      </c>
      <c r="E74" s="10">
        <v>2</v>
      </c>
      <c r="F74" s="6">
        <f>D74+(E74/2)</f>
        <v>3</v>
      </c>
      <c r="G74" s="10">
        <v>4</v>
      </c>
      <c r="H74" s="6" t="s">
        <v>132</v>
      </c>
      <c r="J74" s="14" t="s">
        <v>86</v>
      </c>
      <c r="K74" s="5" t="s">
        <v>87</v>
      </c>
      <c r="L74" s="10">
        <v>2</v>
      </c>
      <c r="M74" s="10">
        <v>2</v>
      </c>
      <c r="N74" s="6">
        <f>L74+(M74/2)</f>
        <v>3</v>
      </c>
      <c r="O74" s="10">
        <v>4</v>
      </c>
      <c r="P74" s="6" t="s">
        <v>132</v>
      </c>
    </row>
    <row r="75" spans="2:16" x14ac:dyDescent="0.25">
      <c r="B75" s="14" t="s">
        <v>80</v>
      </c>
      <c r="C75" s="5" t="s">
        <v>81</v>
      </c>
      <c r="D75" s="10">
        <v>2</v>
      </c>
      <c r="E75" s="10">
        <v>2</v>
      </c>
      <c r="F75" s="6">
        <f>D75+(E75/2)</f>
        <v>3</v>
      </c>
      <c r="G75" s="10">
        <v>4</v>
      </c>
      <c r="H75" s="6" t="s">
        <v>132</v>
      </c>
      <c r="J75" s="14" t="s">
        <v>90</v>
      </c>
      <c r="K75" s="5" t="s">
        <v>91</v>
      </c>
      <c r="L75" s="10">
        <v>2</v>
      </c>
      <c r="M75" s="10">
        <v>2</v>
      </c>
      <c r="N75" s="6">
        <f>L75+(M75/2)</f>
        <v>3</v>
      </c>
      <c r="O75" s="10">
        <v>4</v>
      </c>
      <c r="P75" s="6" t="s">
        <v>132</v>
      </c>
    </row>
    <row r="76" spans="2:16" x14ac:dyDescent="0.25">
      <c r="B76" s="14" t="s">
        <v>84</v>
      </c>
      <c r="C76" s="5" t="s">
        <v>85</v>
      </c>
      <c r="D76" s="10">
        <v>2</v>
      </c>
      <c r="E76" s="10">
        <v>2</v>
      </c>
      <c r="F76" s="6">
        <f>D76+(E76/2)</f>
        <v>3</v>
      </c>
      <c r="G76" s="10">
        <v>4</v>
      </c>
      <c r="H76" s="6" t="s">
        <v>132</v>
      </c>
      <c r="J76" s="141" t="s">
        <v>354</v>
      </c>
      <c r="K76" s="142"/>
      <c r="L76" s="142"/>
      <c r="M76" s="142"/>
      <c r="N76" s="142"/>
      <c r="O76" s="142"/>
      <c r="P76" s="143"/>
    </row>
    <row r="77" spans="2:16" x14ac:dyDescent="0.25">
      <c r="B77" s="14" t="s">
        <v>88</v>
      </c>
      <c r="C77" s="5" t="s">
        <v>89</v>
      </c>
      <c r="D77" s="10">
        <v>2</v>
      </c>
      <c r="E77" s="10">
        <v>2</v>
      </c>
      <c r="F77" s="6">
        <f>D77+(E77/2)</f>
        <v>3</v>
      </c>
      <c r="G77" s="10">
        <v>4</v>
      </c>
      <c r="H77" s="6" t="s">
        <v>132</v>
      </c>
      <c r="J77" s="5" t="s">
        <v>244</v>
      </c>
      <c r="K77" s="5" t="s">
        <v>245</v>
      </c>
      <c r="L77" s="6">
        <v>3</v>
      </c>
      <c r="M77" s="6">
        <v>0</v>
      </c>
      <c r="N77" s="6">
        <v>3</v>
      </c>
      <c r="O77" s="6">
        <v>6</v>
      </c>
      <c r="P77" s="6" t="s">
        <v>876</v>
      </c>
    </row>
    <row r="78" spans="2:16" x14ac:dyDescent="0.25">
      <c r="B78" s="141" t="s">
        <v>354</v>
      </c>
      <c r="C78" s="142"/>
      <c r="D78" s="142"/>
      <c r="E78" s="142"/>
      <c r="F78" s="142"/>
      <c r="G78" s="142"/>
      <c r="H78" s="143"/>
      <c r="J78" s="5" t="s">
        <v>234</v>
      </c>
      <c r="K78" s="5" t="s">
        <v>235</v>
      </c>
      <c r="L78" s="6">
        <v>3</v>
      </c>
      <c r="M78" s="6">
        <v>0</v>
      </c>
      <c r="N78" s="6">
        <v>3</v>
      </c>
      <c r="O78" s="6">
        <v>6</v>
      </c>
      <c r="P78" s="6" t="s">
        <v>876</v>
      </c>
    </row>
    <row r="79" spans="2:16" x14ac:dyDescent="0.25">
      <c r="B79" s="5" t="s">
        <v>184</v>
      </c>
      <c r="C79" s="5" t="s">
        <v>185</v>
      </c>
      <c r="D79" s="6">
        <v>3</v>
      </c>
      <c r="E79" s="6">
        <v>0</v>
      </c>
      <c r="F79" s="6">
        <f t="shared" ref="F79:F84" si="2">D79+(E79/2)</f>
        <v>3</v>
      </c>
      <c r="G79" s="6">
        <v>6</v>
      </c>
      <c r="H79" s="6" t="s">
        <v>168</v>
      </c>
      <c r="J79" s="5" t="s">
        <v>884</v>
      </c>
      <c r="K79" s="5" t="s">
        <v>885</v>
      </c>
      <c r="L79" s="6">
        <v>3</v>
      </c>
      <c r="M79" s="6">
        <v>0</v>
      </c>
      <c r="N79" s="6">
        <v>3</v>
      </c>
      <c r="O79" s="6">
        <v>6</v>
      </c>
      <c r="P79" s="6" t="s">
        <v>876</v>
      </c>
    </row>
    <row r="80" spans="2:16" s="1" customFormat="1" x14ac:dyDescent="0.25">
      <c r="B80" s="5" t="s">
        <v>883</v>
      </c>
      <c r="C80" s="5" t="s">
        <v>264</v>
      </c>
      <c r="D80" s="6">
        <v>3</v>
      </c>
      <c r="E80" s="6">
        <v>0</v>
      </c>
      <c r="F80" s="6">
        <f t="shared" si="2"/>
        <v>3</v>
      </c>
      <c r="G80" s="6">
        <v>6</v>
      </c>
      <c r="H80" s="6" t="s">
        <v>168</v>
      </c>
      <c r="J80" s="5" t="s">
        <v>339</v>
      </c>
      <c r="K80" s="5" t="s">
        <v>340</v>
      </c>
      <c r="L80" s="6">
        <v>3</v>
      </c>
      <c r="M80" s="6">
        <v>0</v>
      </c>
      <c r="N80" s="6">
        <v>3</v>
      </c>
      <c r="O80" s="6">
        <v>6</v>
      </c>
      <c r="P80" s="6" t="s">
        <v>876</v>
      </c>
    </row>
    <row r="81" spans="2:16" s="1" customFormat="1" x14ac:dyDescent="0.25">
      <c r="B81" s="5" t="s">
        <v>570</v>
      </c>
      <c r="C81" s="5" t="s">
        <v>537</v>
      </c>
      <c r="D81" s="6">
        <v>3</v>
      </c>
      <c r="E81" s="6">
        <v>0</v>
      </c>
      <c r="F81" s="6">
        <f t="shared" si="2"/>
        <v>3</v>
      </c>
      <c r="G81" s="6">
        <v>6</v>
      </c>
      <c r="H81" s="6" t="s">
        <v>168</v>
      </c>
      <c r="J81" s="5" t="s">
        <v>178</v>
      </c>
      <c r="K81" s="5" t="s">
        <v>179</v>
      </c>
      <c r="L81" s="6">
        <v>3</v>
      </c>
      <c r="M81" s="6">
        <v>0</v>
      </c>
      <c r="N81" s="6">
        <v>3</v>
      </c>
      <c r="O81" s="6">
        <v>6</v>
      </c>
      <c r="P81" s="6" t="s">
        <v>876</v>
      </c>
    </row>
    <row r="82" spans="2:16" s="1" customFormat="1" x14ac:dyDescent="0.25">
      <c r="B82" s="5" t="s">
        <v>886</v>
      </c>
      <c r="C82" s="5" t="s">
        <v>887</v>
      </c>
      <c r="D82" s="6">
        <v>3</v>
      </c>
      <c r="E82" s="6">
        <v>0</v>
      </c>
      <c r="F82" s="6">
        <f t="shared" si="2"/>
        <v>3</v>
      </c>
      <c r="G82" s="6">
        <v>6</v>
      </c>
      <c r="H82" s="6" t="s">
        <v>168</v>
      </c>
      <c r="J82" s="5" t="s">
        <v>658</v>
      </c>
      <c r="K82" s="5" t="s">
        <v>659</v>
      </c>
      <c r="L82" s="6">
        <v>3</v>
      </c>
      <c r="M82" s="6">
        <v>0</v>
      </c>
      <c r="N82" s="6">
        <v>3</v>
      </c>
      <c r="O82" s="6">
        <v>6</v>
      </c>
      <c r="P82" s="6" t="s">
        <v>876</v>
      </c>
    </row>
    <row r="83" spans="2:16" s="1" customFormat="1" x14ac:dyDescent="0.25">
      <c r="B83" s="5" t="s">
        <v>180</v>
      </c>
      <c r="C83" s="5" t="s">
        <v>181</v>
      </c>
      <c r="D83" s="6">
        <v>3</v>
      </c>
      <c r="E83" s="6">
        <v>0</v>
      </c>
      <c r="F83" s="6">
        <f t="shared" si="2"/>
        <v>3</v>
      </c>
      <c r="G83" s="6">
        <v>6</v>
      </c>
      <c r="H83" s="6" t="s">
        <v>168</v>
      </c>
      <c r="J83" s="22"/>
      <c r="K83" s="22"/>
      <c r="L83" s="26"/>
      <c r="M83" s="26"/>
      <c r="N83" s="26"/>
      <c r="O83" s="26"/>
      <c r="P83" s="26"/>
    </row>
    <row r="84" spans="2:16" x14ac:dyDescent="0.25">
      <c r="B84" s="5" t="s">
        <v>664</v>
      </c>
      <c r="C84" s="5" t="s">
        <v>665</v>
      </c>
      <c r="D84" s="6">
        <v>3</v>
      </c>
      <c r="E84" s="6">
        <v>0</v>
      </c>
      <c r="F84" s="6">
        <f t="shared" si="2"/>
        <v>3</v>
      </c>
      <c r="G84" s="6">
        <v>6</v>
      </c>
      <c r="H84" s="6" t="s">
        <v>168</v>
      </c>
    </row>
    <row r="85" spans="2:16" x14ac:dyDescent="0.25">
      <c r="B85" s="22"/>
      <c r="C85" s="22"/>
      <c r="D85" s="26"/>
      <c r="E85" s="26"/>
      <c r="F85" s="26"/>
      <c r="G85" s="26"/>
      <c r="H85" s="26"/>
    </row>
    <row r="86" spans="2:16" x14ac:dyDescent="0.25">
      <c r="B86" s="126" t="s">
        <v>186</v>
      </c>
      <c r="C86" s="126"/>
      <c r="D86" s="126"/>
      <c r="E86" s="126"/>
      <c r="F86" s="126"/>
      <c r="G86" s="126"/>
      <c r="H86" s="126"/>
      <c r="I86" s="2"/>
      <c r="J86" s="126" t="s">
        <v>187</v>
      </c>
      <c r="K86" s="126"/>
      <c r="L86" s="126"/>
      <c r="M86" s="126"/>
      <c r="N86" s="126"/>
      <c r="O86" s="126"/>
      <c r="P86" s="126"/>
    </row>
    <row r="87" spans="2:16" x14ac:dyDescent="0.25">
      <c r="B87" s="19" t="s">
        <v>126</v>
      </c>
      <c r="C87" s="3" t="s">
        <v>127</v>
      </c>
      <c r="D87" s="41" t="s">
        <v>6</v>
      </c>
      <c r="E87" s="41" t="s">
        <v>128</v>
      </c>
      <c r="F87" s="41" t="s">
        <v>129</v>
      </c>
      <c r="G87" s="4" t="s">
        <v>9</v>
      </c>
      <c r="H87" s="41" t="s">
        <v>130</v>
      </c>
      <c r="J87" s="19" t="s">
        <v>126</v>
      </c>
      <c r="K87" s="3" t="s">
        <v>127</v>
      </c>
      <c r="L87" s="41" t="s">
        <v>6</v>
      </c>
      <c r="M87" s="41" t="s">
        <v>128</v>
      </c>
      <c r="N87" s="41" t="s">
        <v>129</v>
      </c>
      <c r="O87" s="4" t="s">
        <v>9</v>
      </c>
      <c r="P87" s="41" t="s">
        <v>130</v>
      </c>
    </row>
    <row r="88" spans="2:16" x14ac:dyDescent="0.25">
      <c r="B88" s="137" t="s">
        <v>927</v>
      </c>
      <c r="C88" s="138"/>
      <c r="D88" s="138"/>
      <c r="E88" s="138"/>
      <c r="F88" s="138"/>
      <c r="G88" s="138"/>
      <c r="H88" s="139"/>
      <c r="J88" s="137" t="s">
        <v>927</v>
      </c>
      <c r="K88" s="138"/>
      <c r="L88" s="138"/>
      <c r="M88" s="138"/>
      <c r="N88" s="138"/>
      <c r="O88" s="138"/>
      <c r="P88" s="139"/>
    </row>
    <row r="89" spans="2:16" x14ac:dyDescent="0.25">
      <c r="B89" s="5" t="s">
        <v>227</v>
      </c>
      <c r="C89" s="5" t="s">
        <v>228</v>
      </c>
      <c r="D89" s="6">
        <v>2</v>
      </c>
      <c r="E89" s="6">
        <v>2</v>
      </c>
      <c r="F89" s="6">
        <f>D89+(E89/2)</f>
        <v>3</v>
      </c>
      <c r="G89" s="6">
        <v>4</v>
      </c>
      <c r="H89" s="6" t="s">
        <v>168</v>
      </c>
      <c r="J89" s="5" t="s">
        <v>229</v>
      </c>
      <c r="K89" s="5" t="s">
        <v>230</v>
      </c>
      <c r="L89" s="6">
        <v>2</v>
      </c>
      <c r="M89" s="6">
        <v>2</v>
      </c>
      <c r="N89" s="6">
        <f>L89+(M89/2)</f>
        <v>3</v>
      </c>
      <c r="O89" s="6">
        <v>4</v>
      </c>
      <c r="P89" s="6" t="s">
        <v>168</v>
      </c>
    </row>
    <row r="90" spans="2:16" x14ac:dyDescent="0.25">
      <c r="B90" s="15" t="s">
        <v>92</v>
      </c>
      <c r="C90" s="15" t="s">
        <v>93</v>
      </c>
      <c r="D90" s="10">
        <v>2</v>
      </c>
      <c r="E90" s="10">
        <v>2</v>
      </c>
      <c r="F90" s="6">
        <f>D90+(E90/2)</f>
        <v>3</v>
      </c>
      <c r="G90" s="10">
        <v>4</v>
      </c>
      <c r="H90" s="6" t="s">
        <v>168</v>
      </c>
      <c r="J90" s="15" t="s">
        <v>94</v>
      </c>
      <c r="K90" s="15" t="s">
        <v>95</v>
      </c>
      <c r="L90" s="6">
        <v>2</v>
      </c>
      <c r="M90" s="6">
        <v>2</v>
      </c>
      <c r="N90" s="6">
        <f>L90+(M90/2)</f>
        <v>3</v>
      </c>
      <c r="O90" s="6">
        <v>4</v>
      </c>
      <c r="P90" s="6" t="s">
        <v>168</v>
      </c>
    </row>
    <row r="91" spans="2:16" x14ac:dyDescent="0.25">
      <c r="B91" s="15" t="s">
        <v>96</v>
      </c>
      <c r="C91" s="14" t="s">
        <v>97</v>
      </c>
      <c r="D91" s="10">
        <v>2</v>
      </c>
      <c r="E91" s="10">
        <v>2</v>
      </c>
      <c r="F91" s="6">
        <f>D91+(E91/2)</f>
        <v>3</v>
      </c>
      <c r="G91" s="10">
        <v>4</v>
      </c>
      <c r="H91" s="6" t="s">
        <v>168</v>
      </c>
      <c r="J91" s="14" t="s">
        <v>98</v>
      </c>
      <c r="K91" s="14" t="s">
        <v>99</v>
      </c>
      <c r="L91" s="6">
        <v>2</v>
      </c>
      <c r="M91" s="6">
        <v>2</v>
      </c>
      <c r="N91" s="6">
        <f>L91+(M91/2)</f>
        <v>3</v>
      </c>
      <c r="O91" s="6">
        <v>4</v>
      </c>
      <c r="P91" s="6" t="s">
        <v>168</v>
      </c>
    </row>
    <row r="92" spans="2:16" x14ac:dyDescent="0.25">
      <c r="B92" s="15" t="s">
        <v>100</v>
      </c>
      <c r="C92" s="14" t="s">
        <v>101</v>
      </c>
      <c r="D92" s="10">
        <v>2</v>
      </c>
      <c r="E92" s="10">
        <v>2</v>
      </c>
      <c r="F92" s="6">
        <f>D92+(E92/2)</f>
        <v>3</v>
      </c>
      <c r="G92" s="10">
        <v>4</v>
      </c>
      <c r="H92" s="6" t="s">
        <v>168</v>
      </c>
      <c r="J92" s="14" t="s">
        <v>102</v>
      </c>
      <c r="K92" s="14" t="s">
        <v>103</v>
      </c>
      <c r="L92" s="6">
        <v>2</v>
      </c>
      <c r="M92" s="6">
        <v>2</v>
      </c>
      <c r="N92" s="6">
        <f>L92+(M92/2)</f>
        <v>3</v>
      </c>
      <c r="O92" s="6">
        <v>4</v>
      </c>
      <c r="P92" s="6" t="s">
        <v>168</v>
      </c>
    </row>
    <row r="93" spans="2:16" x14ac:dyDescent="0.25">
      <c r="B93" s="15" t="s">
        <v>104</v>
      </c>
      <c r="C93" s="14" t="s">
        <v>105</v>
      </c>
      <c r="D93" s="6">
        <v>2</v>
      </c>
      <c r="E93" s="6">
        <v>2</v>
      </c>
      <c r="F93" s="6">
        <f>D93+(E93/2)</f>
        <v>3</v>
      </c>
      <c r="G93" s="6">
        <v>4</v>
      </c>
      <c r="H93" s="6" t="s">
        <v>168</v>
      </c>
      <c r="J93" s="14" t="s">
        <v>106</v>
      </c>
      <c r="K93" s="14" t="s">
        <v>107</v>
      </c>
      <c r="L93" s="6">
        <v>2</v>
      </c>
      <c r="M93" s="6">
        <v>2</v>
      </c>
      <c r="N93" s="6">
        <f>L93+(M93/2)</f>
        <v>3</v>
      </c>
      <c r="O93" s="6">
        <v>4</v>
      </c>
      <c r="P93" s="6" t="s">
        <v>168</v>
      </c>
    </row>
    <row r="94" spans="2:16" x14ac:dyDescent="0.25">
      <c r="B94" s="141" t="s">
        <v>354</v>
      </c>
      <c r="C94" s="142"/>
      <c r="D94" s="142"/>
      <c r="E94" s="142"/>
      <c r="F94" s="142"/>
      <c r="G94" s="142"/>
      <c r="H94" s="143"/>
      <c r="J94" s="141" t="s">
        <v>354</v>
      </c>
      <c r="K94" s="142"/>
      <c r="L94" s="142"/>
      <c r="M94" s="142"/>
      <c r="N94" s="142"/>
      <c r="O94" s="142"/>
      <c r="P94" s="143"/>
    </row>
    <row r="95" spans="2:16" x14ac:dyDescent="0.25">
      <c r="J95" s="116"/>
      <c r="K95" s="117"/>
      <c r="L95" s="117"/>
      <c r="M95" s="117"/>
      <c r="N95" s="117"/>
      <c r="O95" s="117"/>
      <c r="P95" s="118"/>
    </row>
    <row r="96" spans="2:16" x14ac:dyDescent="0.25">
      <c r="B96" s="5" t="s">
        <v>612</v>
      </c>
      <c r="C96" s="5" t="s">
        <v>898</v>
      </c>
      <c r="D96" s="6">
        <v>3</v>
      </c>
      <c r="E96" s="6">
        <v>0</v>
      </c>
      <c r="F96" s="6">
        <f t="shared" ref="F96:F104" si="3">D96+(E96/2)</f>
        <v>3</v>
      </c>
      <c r="G96" s="6">
        <v>6</v>
      </c>
      <c r="H96" s="6" t="s">
        <v>168</v>
      </c>
      <c r="J96" s="5" t="s">
        <v>888</v>
      </c>
      <c r="K96" s="5" t="s">
        <v>319</v>
      </c>
      <c r="L96" s="6">
        <v>0</v>
      </c>
      <c r="M96" s="6">
        <v>24</v>
      </c>
      <c r="N96" s="6">
        <v>12</v>
      </c>
      <c r="O96" s="6">
        <v>30</v>
      </c>
      <c r="P96" s="6" t="s">
        <v>168</v>
      </c>
    </row>
    <row r="97" spans="2:16" x14ac:dyDescent="0.25">
      <c r="B97" s="5" t="s">
        <v>267</v>
      </c>
      <c r="C97" s="5" t="s">
        <v>268</v>
      </c>
      <c r="D97" s="6">
        <v>3</v>
      </c>
      <c r="E97" s="6">
        <v>0</v>
      </c>
      <c r="F97" s="6">
        <f t="shared" si="3"/>
        <v>3</v>
      </c>
      <c r="G97" s="6">
        <v>6</v>
      </c>
      <c r="H97" s="6" t="s">
        <v>168</v>
      </c>
      <c r="J97" s="5" t="s">
        <v>258</v>
      </c>
      <c r="K97" s="5" t="s">
        <v>891</v>
      </c>
      <c r="L97" s="6">
        <v>3</v>
      </c>
      <c r="M97" s="6">
        <v>0</v>
      </c>
      <c r="N97" s="6">
        <f>L97+(M97/2)</f>
        <v>3</v>
      </c>
      <c r="O97" s="6">
        <v>7</v>
      </c>
      <c r="P97" s="6" t="s">
        <v>168</v>
      </c>
    </row>
    <row r="98" spans="2:16" x14ac:dyDescent="0.25">
      <c r="B98" s="5" t="s">
        <v>260</v>
      </c>
      <c r="C98" s="5" t="s">
        <v>261</v>
      </c>
      <c r="D98" s="6">
        <v>3</v>
      </c>
      <c r="E98" s="6">
        <v>0</v>
      </c>
      <c r="F98" s="6">
        <f t="shared" si="3"/>
        <v>3</v>
      </c>
      <c r="G98" s="6">
        <v>6</v>
      </c>
      <c r="H98" s="6" t="s">
        <v>168</v>
      </c>
      <c r="J98" s="5" t="s">
        <v>262</v>
      </c>
      <c r="K98" s="5" t="s">
        <v>263</v>
      </c>
      <c r="L98" s="6">
        <v>3</v>
      </c>
      <c r="M98" s="6">
        <v>0</v>
      </c>
      <c r="N98" s="6">
        <f>L98+(M98/2)</f>
        <v>3</v>
      </c>
      <c r="O98" s="6">
        <v>7</v>
      </c>
      <c r="P98" s="6" t="s">
        <v>168</v>
      </c>
    </row>
    <row r="99" spans="2:16" x14ac:dyDescent="0.25">
      <c r="B99" s="34" t="s">
        <v>889</v>
      </c>
      <c r="C99" s="34" t="s">
        <v>890</v>
      </c>
      <c r="D99" s="6">
        <v>3</v>
      </c>
      <c r="E99" s="6">
        <v>0</v>
      </c>
      <c r="F99" s="6">
        <f t="shared" si="3"/>
        <v>3</v>
      </c>
      <c r="G99" s="6">
        <v>6</v>
      </c>
      <c r="H99" s="6" t="s">
        <v>168</v>
      </c>
      <c r="I99" s="5"/>
      <c r="J99" s="5" t="s">
        <v>896</v>
      </c>
      <c r="K99" s="5" t="s">
        <v>897</v>
      </c>
      <c r="L99" s="6">
        <v>3</v>
      </c>
      <c r="M99" s="6">
        <v>0</v>
      </c>
      <c r="N99" s="6">
        <f>L99+(M99/2)</f>
        <v>3</v>
      </c>
      <c r="O99" s="6">
        <v>8</v>
      </c>
      <c r="P99" s="6" t="s">
        <v>168</v>
      </c>
    </row>
    <row r="100" spans="2:16" x14ac:dyDescent="0.25">
      <c r="B100" s="5" t="s">
        <v>892</v>
      </c>
      <c r="C100" s="5" t="s">
        <v>893</v>
      </c>
      <c r="D100" s="6">
        <v>3</v>
      </c>
      <c r="E100" s="6">
        <v>0</v>
      </c>
      <c r="F100" s="6">
        <f t="shared" si="3"/>
        <v>3</v>
      </c>
      <c r="G100" s="6">
        <v>6</v>
      </c>
      <c r="H100" s="6" t="s">
        <v>168</v>
      </c>
      <c r="I100" s="5"/>
      <c r="J100" s="5" t="s">
        <v>899</v>
      </c>
      <c r="K100" s="5" t="s">
        <v>317</v>
      </c>
      <c r="L100" s="6">
        <v>0</v>
      </c>
      <c r="M100" s="6">
        <v>2</v>
      </c>
      <c r="N100" s="6">
        <v>1</v>
      </c>
      <c r="O100" s="6">
        <v>8</v>
      </c>
      <c r="P100" s="6" t="s">
        <v>168</v>
      </c>
    </row>
    <row r="101" spans="2:16" x14ac:dyDescent="0.25">
      <c r="B101" s="5" t="s">
        <v>894</v>
      </c>
      <c r="C101" s="5" t="s">
        <v>895</v>
      </c>
      <c r="D101" s="6">
        <v>2</v>
      </c>
      <c r="E101" s="6">
        <v>2</v>
      </c>
      <c r="F101" s="6">
        <f t="shared" si="3"/>
        <v>3</v>
      </c>
      <c r="G101" s="6">
        <v>6</v>
      </c>
      <c r="H101" s="6" t="s">
        <v>168</v>
      </c>
      <c r="I101" s="5"/>
      <c r="J101" s="21" t="s">
        <v>605</v>
      </c>
      <c r="K101" s="34" t="s">
        <v>572</v>
      </c>
      <c r="L101" s="10">
        <v>2</v>
      </c>
      <c r="M101" s="10">
        <v>2</v>
      </c>
      <c r="N101" s="10">
        <f>L101+(M101/2)</f>
        <v>3</v>
      </c>
      <c r="O101" s="10">
        <v>8</v>
      </c>
      <c r="P101" s="6" t="s">
        <v>168</v>
      </c>
    </row>
    <row r="102" spans="2:16" x14ac:dyDescent="0.25">
      <c r="B102" s="5" t="s">
        <v>900</v>
      </c>
      <c r="C102" s="5" t="s">
        <v>674</v>
      </c>
      <c r="D102" s="6">
        <v>3</v>
      </c>
      <c r="E102" s="6">
        <v>0</v>
      </c>
      <c r="F102" s="6">
        <f t="shared" si="3"/>
        <v>3</v>
      </c>
      <c r="G102" s="6">
        <v>6</v>
      </c>
      <c r="H102" s="6" t="s">
        <v>168</v>
      </c>
      <c r="I102" s="5"/>
      <c r="J102" s="5" t="s">
        <v>538</v>
      </c>
      <c r="K102" s="5" t="s">
        <v>539</v>
      </c>
      <c r="L102" s="6">
        <v>2</v>
      </c>
      <c r="M102" s="6">
        <v>2</v>
      </c>
      <c r="N102" s="6">
        <f>L102+(M102/2)</f>
        <v>3</v>
      </c>
      <c r="O102" s="6">
        <v>8</v>
      </c>
      <c r="P102" s="6" t="s">
        <v>168</v>
      </c>
    </row>
    <row r="103" spans="2:16" x14ac:dyDescent="0.25">
      <c r="B103" s="5" t="s">
        <v>348</v>
      </c>
      <c r="C103" s="5" t="s">
        <v>349</v>
      </c>
      <c r="D103" s="6">
        <v>3</v>
      </c>
      <c r="E103" s="6">
        <v>0</v>
      </c>
      <c r="F103" s="6">
        <f t="shared" si="3"/>
        <v>3</v>
      </c>
      <c r="G103" s="6">
        <v>6</v>
      </c>
      <c r="H103" s="6" t="s">
        <v>168</v>
      </c>
      <c r="J103" s="5" t="s">
        <v>269</v>
      </c>
      <c r="K103" s="5" t="s">
        <v>270</v>
      </c>
      <c r="L103" s="6">
        <v>3</v>
      </c>
      <c r="M103" s="6">
        <v>0</v>
      </c>
      <c r="N103" s="6">
        <v>3</v>
      </c>
      <c r="O103" s="6">
        <v>7</v>
      </c>
      <c r="P103" s="6" t="s">
        <v>168</v>
      </c>
    </row>
    <row r="104" spans="2:16" x14ac:dyDescent="0.25">
      <c r="B104" s="5" t="s">
        <v>188</v>
      </c>
      <c r="C104" s="5" t="s">
        <v>189</v>
      </c>
      <c r="D104" s="6">
        <v>3</v>
      </c>
      <c r="E104" s="6">
        <v>0</v>
      </c>
      <c r="F104" s="6">
        <f t="shared" si="3"/>
        <v>3</v>
      </c>
      <c r="G104" s="6">
        <v>6</v>
      </c>
      <c r="H104" s="6" t="s">
        <v>168</v>
      </c>
      <c r="J104" s="5"/>
      <c r="K104" s="5"/>
      <c r="L104" s="6"/>
      <c r="M104" s="6"/>
      <c r="N104" s="6"/>
      <c r="O104" s="6"/>
      <c r="P104" s="6"/>
    </row>
  </sheetData>
  <sortState ref="J96:P104">
    <sortCondition ref="J96"/>
  </sortState>
  <mergeCells count="40">
    <mergeCell ref="B88:H88"/>
    <mergeCell ref="J88:P88"/>
    <mergeCell ref="B94:H94"/>
    <mergeCell ref="J94:P94"/>
    <mergeCell ref="B56:H56"/>
    <mergeCell ref="J56:P56"/>
    <mergeCell ref="B58:H58"/>
    <mergeCell ref="J58:P58"/>
    <mergeCell ref="B71:H71"/>
    <mergeCell ref="J71:P71"/>
    <mergeCell ref="B73:H73"/>
    <mergeCell ref="J76:P76"/>
    <mergeCell ref="B78:H78"/>
    <mergeCell ref="B86:H86"/>
    <mergeCell ref="J86:P86"/>
    <mergeCell ref="B63:H63"/>
    <mergeCell ref="J63:P63"/>
    <mergeCell ref="B65:H65"/>
    <mergeCell ref="J65:P65"/>
    <mergeCell ref="B69:H69"/>
    <mergeCell ref="J69:P69"/>
    <mergeCell ref="J62:P62"/>
    <mergeCell ref="B19:H19"/>
    <mergeCell ref="J19:P19"/>
    <mergeCell ref="B29:H29"/>
    <mergeCell ref="J29:P29"/>
    <mergeCell ref="B38:H38"/>
    <mergeCell ref="J38:P38"/>
    <mergeCell ref="D47:F47"/>
    <mergeCell ref="D48:F48"/>
    <mergeCell ref="D49:F49"/>
    <mergeCell ref="D50:F50"/>
    <mergeCell ref="B62:H62"/>
    <mergeCell ref="B7:H7"/>
    <mergeCell ref="J7:P7"/>
    <mergeCell ref="B2:B5"/>
    <mergeCell ref="C2:P2"/>
    <mergeCell ref="C3:P3"/>
    <mergeCell ref="C4:P4"/>
    <mergeCell ref="C5:P5"/>
  </mergeCells>
  <pageMargins left="0.70866141732283472" right="0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8" tint="0.59999389629810485"/>
    <pageSetUpPr fitToPage="1"/>
  </sheetPr>
  <dimension ref="A2:Q110"/>
  <sheetViews>
    <sheetView workbookViewId="0">
      <selection activeCell="K13" sqref="K13"/>
    </sheetView>
  </sheetViews>
  <sheetFormatPr defaultColWidth="9" defaultRowHeight="12.75" x14ac:dyDescent="0.25"/>
  <cols>
    <col min="1" max="1" width="0.85546875" style="1" customWidth="1"/>
    <col min="2" max="2" width="9.7109375" style="1" customWidth="1"/>
    <col min="3" max="3" width="40.7109375" style="1" customWidth="1"/>
    <col min="4" max="6" width="3.140625" style="8" customWidth="1"/>
    <col min="7" max="7" width="7" style="8" customWidth="1"/>
    <col min="8" max="8" width="7.85546875" style="8" customWidth="1"/>
    <col min="9" max="9" width="0.85546875" style="8" customWidth="1"/>
    <col min="10" max="10" width="9.7109375" style="1" customWidth="1"/>
    <col min="11" max="11" width="40.7109375" style="1" customWidth="1"/>
    <col min="12" max="14" width="3.140625" style="8" customWidth="1"/>
    <col min="15" max="15" width="6.42578125" style="8" customWidth="1"/>
    <col min="16" max="16" width="7.85546875" style="8" customWidth="1"/>
    <col min="17" max="16384" width="9" style="1"/>
  </cols>
  <sheetData>
    <row r="2" spans="2:17" x14ac:dyDescent="0.25">
      <c r="B2" s="127"/>
      <c r="C2" s="128" t="s">
        <v>121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7" x14ac:dyDescent="0.25">
      <c r="B3" s="127"/>
      <c r="C3" s="145" t="s">
        <v>436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2:17" x14ac:dyDescent="0.25">
      <c r="B4" s="127"/>
      <c r="C4" s="134" t="s">
        <v>123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2:17" x14ac:dyDescent="0.25">
      <c r="B5" s="127"/>
      <c r="C5" s="137" t="s">
        <v>303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2:17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3"/>
    </row>
    <row r="7" spans="2:17" x14ac:dyDescent="0.25">
      <c r="B7" s="126" t="s">
        <v>124</v>
      </c>
      <c r="C7" s="126"/>
      <c r="D7" s="126"/>
      <c r="E7" s="126"/>
      <c r="F7" s="126"/>
      <c r="G7" s="126"/>
      <c r="H7" s="126"/>
      <c r="I7" s="2"/>
      <c r="J7" s="126" t="s">
        <v>125</v>
      </c>
      <c r="K7" s="126"/>
      <c r="L7" s="126"/>
      <c r="M7" s="126"/>
      <c r="N7" s="126"/>
      <c r="O7" s="126"/>
      <c r="P7" s="126"/>
      <c r="Q7" s="33"/>
    </row>
    <row r="8" spans="2:17" x14ac:dyDescent="0.25">
      <c r="B8" s="3" t="s">
        <v>126</v>
      </c>
      <c r="C8" s="3" t="s">
        <v>127</v>
      </c>
      <c r="D8" s="41" t="s">
        <v>6</v>
      </c>
      <c r="E8" s="41" t="s">
        <v>128</v>
      </c>
      <c r="F8" s="41" t="s">
        <v>129</v>
      </c>
      <c r="G8" s="4" t="s">
        <v>9</v>
      </c>
      <c r="H8" s="41" t="s">
        <v>130</v>
      </c>
      <c r="I8" s="1"/>
      <c r="J8" s="19" t="s">
        <v>126</v>
      </c>
      <c r="K8" s="3" t="s">
        <v>127</v>
      </c>
      <c r="L8" s="41" t="s">
        <v>6</v>
      </c>
      <c r="M8" s="41" t="s">
        <v>128</v>
      </c>
      <c r="N8" s="41" t="s">
        <v>129</v>
      </c>
      <c r="O8" s="4" t="s">
        <v>9</v>
      </c>
      <c r="P8" s="41" t="s">
        <v>130</v>
      </c>
      <c r="Q8" s="33"/>
    </row>
    <row r="9" spans="2:17" x14ac:dyDescent="0.25">
      <c r="B9" s="5"/>
      <c r="C9" s="5" t="s">
        <v>131</v>
      </c>
      <c r="D9" s="6">
        <v>2</v>
      </c>
      <c r="E9" s="6">
        <v>2</v>
      </c>
      <c r="F9" s="6">
        <f>D9+(E9/2)</f>
        <v>3</v>
      </c>
      <c r="G9" s="6">
        <v>4</v>
      </c>
      <c r="H9" s="6" t="s">
        <v>132</v>
      </c>
      <c r="I9" s="1"/>
      <c r="J9" s="5"/>
      <c r="K9" s="5" t="s">
        <v>131</v>
      </c>
      <c r="L9" s="6">
        <v>2</v>
      </c>
      <c r="M9" s="6">
        <v>2</v>
      </c>
      <c r="N9" s="6">
        <f t="shared" ref="N9:N14" si="0">L9+(M9/2)</f>
        <v>3</v>
      </c>
      <c r="O9" s="6">
        <v>4</v>
      </c>
      <c r="P9" s="6" t="s">
        <v>132</v>
      </c>
      <c r="Q9" s="33"/>
    </row>
    <row r="10" spans="2:17" x14ac:dyDescent="0.25">
      <c r="B10" s="5" t="s">
        <v>133</v>
      </c>
      <c r="C10" s="5" t="s">
        <v>134</v>
      </c>
      <c r="D10" s="6">
        <v>2</v>
      </c>
      <c r="E10" s="6">
        <v>0</v>
      </c>
      <c r="F10" s="6">
        <f>D10+(E10/2)</f>
        <v>2</v>
      </c>
      <c r="G10" s="6">
        <v>2</v>
      </c>
      <c r="H10" s="6" t="s">
        <v>132</v>
      </c>
      <c r="I10" s="1"/>
      <c r="J10" s="5" t="s">
        <v>135</v>
      </c>
      <c r="K10" s="5" t="s">
        <v>136</v>
      </c>
      <c r="L10" s="6">
        <v>2</v>
      </c>
      <c r="M10" s="6">
        <v>0</v>
      </c>
      <c r="N10" s="6">
        <f t="shared" si="0"/>
        <v>2</v>
      </c>
      <c r="O10" s="6">
        <v>2</v>
      </c>
      <c r="P10" s="6" t="s">
        <v>132</v>
      </c>
      <c r="Q10" s="33"/>
    </row>
    <row r="11" spans="2:17" x14ac:dyDescent="0.25">
      <c r="B11" s="5" t="s">
        <v>137</v>
      </c>
      <c r="C11" s="5" t="s">
        <v>138</v>
      </c>
      <c r="D11" s="6">
        <v>2</v>
      </c>
      <c r="E11" s="6">
        <v>0</v>
      </c>
      <c r="F11" s="6">
        <f>D11+(E11/2)</f>
        <v>2</v>
      </c>
      <c r="G11" s="6">
        <v>2</v>
      </c>
      <c r="H11" s="6" t="s">
        <v>132</v>
      </c>
      <c r="I11" s="1"/>
      <c r="J11" s="5" t="s">
        <v>139</v>
      </c>
      <c r="K11" s="5" t="s">
        <v>140</v>
      </c>
      <c r="L11" s="6">
        <v>2</v>
      </c>
      <c r="M11" s="6">
        <v>0</v>
      </c>
      <c r="N11" s="6">
        <f t="shared" si="0"/>
        <v>2</v>
      </c>
      <c r="O11" s="6">
        <v>2</v>
      </c>
      <c r="P11" s="6" t="s">
        <v>132</v>
      </c>
      <c r="Q11" s="33"/>
    </row>
    <row r="12" spans="2:17" x14ac:dyDescent="0.25">
      <c r="B12" s="5" t="s">
        <v>151</v>
      </c>
      <c r="C12" s="5" t="s">
        <v>306</v>
      </c>
      <c r="D12" s="6">
        <v>3</v>
      </c>
      <c r="E12" s="6">
        <v>0</v>
      </c>
      <c r="F12" s="6">
        <v>3</v>
      </c>
      <c r="G12" s="6">
        <v>5</v>
      </c>
      <c r="H12" s="6" t="s">
        <v>132</v>
      </c>
      <c r="I12" s="1"/>
      <c r="J12" s="5" t="s">
        <v>309</v>
      </c>
      <c r="K12" s="5" t="s">
        <v>562</v>
      </c>
      <c r="L12" s="6">
        <v>3</v>
      </c>
      <c r="M12" s="6">
        <v>0</v>
      </c>
      <c r="N12" s="6">
        <f t="shared" si="0"/>
        <v>3</v>
      </c>
      <c r="O12" s="6">
        <v>6</v>
      </c>
      <c r="P12" s="6" t="s">
        <v>132</v>
      </c>
      <c r="Q12" s="33"/>
    </row>
    <row r="13" spans="2:17" x14ac:dyDescent="0.25">
      <c r="B13" s="95" t="s">
        <v>573</v>
      </c>
      <c r="C13" s="93" t="s">
        <v>141</v>
      </c>
      <c r="D13" s="6">
        <v>3</v>
      </c>
      <c r="E13" s="6">
        <v>0</v>
      </c>
      <c r="F13" s="6">
        <f>D13+(E13/2)</f>
        <v>3</v>
      </c>
      <c r="G13" s="6">
        <v>7</v>
      </c>
      <c r="H13" s="6" t="s">
        <v>132</v>
      </c>
      <c r="I13" s="1"/>
      <c r="J13" s="5" t="s">
        <v>145</v>
      </c>
      <c r="K13" s="5" t="s">
        <v>146</v>
      </c>
      <c r="L13" s="6">
        <v>3</v>
      </c>
      <c r="M13" s="6">
        <v>0</v>
      </c>
      <c r="N13" s="6">
        <f t="shared" si="0"/>
        <v>3</v>
      </c>
      <c r="O13" s="6">
        <v>7</v>
      </c>
      <c r="P13" s="6" t="s">
        <v>132</v>
      </c>
      <c r="Q13" s="33"/>
    </row>
    <row r="14" spans="2:17" x14ac:dyDescent="0.25">
      <c r="B14" s="5" t="s">
        <v>143</v>
      </c>
      <c r="C14" s="5" t="s">
        <v>144</v>
      </c>
      <c r="D14" s="6">
        <v>3</v>
      </c>
      <c r="E14" s="6">
        <v>0</v>
      </c>
      <c r="F14" s="6">
        <f>D14+(E14/2)</f>
        <v>3</v>
      </c>
      <c r="G14" s="6">
        <v>7</v>
      </c>
      <c r="H14" s="6" t="s">
        <v>132</v>
      </c>
      <c r="I14" s="1"/>
      <c r="J14" s="79" t="s">
        <v>565</v>
      </c>
      <c r="K14" s="24" t="s">
        <v>531</v>
      </c>
      <c r="L14" s="6">
        <v>3</v>
      </c>
      <c r="M14" s="6">
        <v>0</v>
      </c>
      <c r="N14" s="6">
        <f t="shared" si="0"/>
        <v>3</v>
      </c>
      <c r="O14" s="6">
        <v>5</v>
      </c>
      <c r="P14" s="6" t="s">
        <v>132</v>
      </c>
      <c r="Q14" s="33"/>
    </row>
    <row r="15" spans="2:17" x14ac:dyDescent="0.25">
      <c r="B15" s="5" t="s">
        <v>147</v>
      </c>
      <c r="C15" s="5" t="s">
        <v>148</v>
      </c>
      <c r="D15" s="6">
        <v>0</v>
      </c>
      <c r="E15" s="6">
        <v>2</v>
      </c>
      <c r="F15" s="6">
        <f>D15+(E15/2)</f>
        <v>1</v>
      </c>
      <c r="G15" s="6">
        <v>3</v>
      </c>
      <c r="H15" s="6" t="s">
        <v>132</v>
      </c>
      <c r="I15" s="1"/>
      <c r="J15" s="5" t="s">
        <v>149</v>
      </c>
      <c r="K15" s="5" t="s">
        <v>150</v>
      </c>
      <c r="L15" s="6">
        <v>0</v>
      </c>
      <c r="M15" s="6">
        <v>0</v>
      </c>
      <c r="N15" s="6">
        <v>0</v>
      </c>
      <c r="O15" s="6">
        <v>4</v>
      </c>
      <c r="P15" s="6" t="s">
        <v>132</v>
      </c>
      <c r="Q15" s="33"/>
    </row>
    <row r="16" spans="2:17" x14ac:dyDescent="0.25">
      <c r="B16" s="5"/>
      <c r="C16" s="5"/>
      <c r="D16" s="6"/>
      <c r="E16" s="6"/>
      <c r="F16" s="6"/>
      <c r="G16" s="6"/>
      <c r="H16" s="6"/>
      <c r="I16" s="1"/>
      <c r="J16" s="5"/>
      <c r="K16" s="5"/>
      <c r="L16" s="6"/>
      <c r="M16" s="6"/>
      <c r="N16" s="6"/>
      <c r="O16" s="6"/>
      <c r="P16" s="6"/>
      <c r="Q16" s="33"/>
    </row>
    <row r="17" spans="2:17" x14ac:dyDescent="0.25">
      <c r="B17" s="5"/>
      <c r="C17" s="7" t="s">
        <v>154</v>
      </c>
      <c r="D17" s="41">
        <f>SUM(D9:D16)</f>
        <v>15</v>
      </c>
      <c r="E17" s="41">
        <f>SUM(E9:E16)</f>
        <v>4</v>
      </c>
      <c r="F17" s="41">
        <f>SUM(F9:F16)</f>
        <v>17</v>
      </c>
      <c r="G17" s="41">
        <v>30</v>
      </c>
      <c r="H17" s="6"/>
      <c r="I17" s="1"/>
      <c r="J17" s="5"/>
      <c r="K17" s="20" t="s">
        <v>154</v>
      </c>
      <c r="L17" s="41">
        <f>SUM(L9:L16)</f>
        <v>15</v>
      </c>
      <c r="M17" s="41">
        <f>SUM(M9:M16)</f>
        <v>2</v>
      </c>
      <c r="N17" s="41">
        <f>SUM(N9:N16)</f>
        <v>16</v>
      </c>
      <c r="O17" s="41">
        <v>30</v>
      </c>
      <c r="P17" s="6"/>
      <c r="Q17" s="33"/>
    </row>
    <row r="18" spans="2:17" x14ac:dyDescent="0.25">
      <c r="Q18" s="33"/>
    </row>
    <row r="19" spans="2:17" x14ac:dyDescent="0.25">
      <c r="B19" s="126" t="s">
        <v>155</v>
      </c>
      <c r="C19" s="126"/>
      <c r="D19" s="126"/>
      <c r="E19" s="126"/>
      <c r="F19" s="126"/>
      <c r="G19" s="126"/>
      <c r="H19" s="126"/>
      <c r="J19" s="126" t="s">
        <v>156</v>
      </c>
      <c r="K19" s="126"/>
      <c r="L19" s="126"/>
      <c r="M19" s="126"/>
      <c r="N19" s="126"/>
      <c r="O19" s="126"/>
      <c r="P19" s="126"/>
      <c r="Q19" s="33"/>
    </row>
    <row r="20" spans="2:17" x14ac:dyDescent="0.25">
      <c r="B20" s="19" t="s">
        <v>126</v>
      </c>
      <c r="C20" s="3" t="s">
        <v>127</v>
      </c>
      <c r="D20" s="41" t="s">
        <v>6</v>
      </c>
      <c r="E20" s="41" t="s">
        <v>128</v>
      </c>
      <c r="F20" s="41" t="s">
        <v>129</v>
      </c>
      <c r="G20" s="4" t="s">
        <v>9</v>
      </c>
      <c r="H20" s="41" t="s">
        <v>130</v>
      </c>
      <c r="J20" s="19" t="s">
        <v>126</v>
      </c>
      <c r="K20" s="3" t="s">
        <v>127</v>
      </c>
      <c r="L20" s="41" t="s">
        <v>6</v>
      </c>
      <c r="M20" s="41" t="s">
        <v>128</v>
      </c>
      <c r="N20" s="41" t="s">
        <v>129</v>
      </c>
      <c r="O20" s="4" t="s">
        <v>9</v>
      </c>
      <c r="P20" s="41" t="s">
        <v>130</v>
      </c>
      <c r="Q20" s="33"/>
    </row>
    <row r="21" spans="2:17" x14ac:dyDescent="0.25">
      <c r="B21" s="5" t="s">
        <v>575</v>
      </c>
      <c r="C21" s="5" t="s">
        <v>157</v>
      </c>
      <c r="D21" s="6">
        <v>3</v>
      </c>
      <c r="E21" s="6">
        <v>0</v>
      </c>
      <c r="F21" s="6">
        <f>D21+(E21/2)</f>
        <v>3</v>
      </c>
      <c r="G21" s="6">
        <v>6</v>
      </c>
      <c r="H21" s="6" t="s">
        <v>132</v>
      </c>
      <c r="I21" s="2"/>
      <c r="J21" s="5" t="s">
        <v>576</v>
      </c>
      <c r="K21" s="5" t="s">
        <v>158</v>
      </c>
      <c r="L21" s="6">
        <v>3</v>
      </c>
      <c r="M21" s="6">
        <v>0</v>
      </c>
      <c r="N21" s="6">
        <f>L21+(M21/2)</f>
        <v>3</v>
      </c>
      <c r="O21" s="6">
        <v>6</v>
      </c>
      <c r="P21" s="6" t="s">
        <v>132</v>
      </c>
      <c r="Q21" s="33"/>
    </row>
    <row r="22" spans="2:17" x14ac:dyDescent="0.25">
      <c r="B22" s="5" t="s">
        <v>437</v>
      </c>
      <c r="C22" s="5" t="s">
        <v>438</v>
      </c>
      <c r="D22" s="6">
        <v>3</v>
      </c>
      <c r="E22" s="6">
        <v>0</v>
      </c>
      <c r="F22" s="6">
        <f>D22+(E22/2)</f>
        <v>3</v>
      </c>
      <c r="G22" s="6">
        <v>6</v>
      </c>
      <c r="H22" s="6" t="s">
        <v>132</v>
      </c>
      <c r="J22" s="5" t="s">
        <v>164</v>
      </c>
      <c r="K22" s="5" t="s">
        <v>165</v>
      </c>
      <c r="L22" s="6">
        <v>2</v>
      </c>
      <c r="M22" s="6">
        <v>2</v>
      </c>
      <c r="N22" s="6">
        <f>L22+(M22/2)</f>
        <v>3</v>
      </c>
      <c r="O22" s="6">
        <v>4</v>
      </c>
      <c r="P22" s="6" t="s">
        <v>132</v>
      </c>
      <c r="Q22" s="33"/>
    </row>
    <row r="23" spans="2:17" x14ac:dyDescent="0.25">
      <c r="B23" s="5" t="s">
        <v>439</v>
      </c>
      <c r="C23" s="5" t="s">
        <v>440</v>
      </c>
      <c r="D23" s="6">
        <v>3</v>
      </c>
      <c r="E23" s="6">
        <v>0</v>
      </c>
      <c r="F23" s="6">
        <f>D23+(E23/2)</f>
        <v>3</v>
      </c>
      <c r="G23" s="6">
        <v>6</v>
      </c>
      <c r="H23" s="6" t="s">
        <v>132</v>
      </c>
      <c r="J23" s="5" t="s">
        <v>441</v>
      </c>
      <c r="K23" s="5" t="s">
        <v>442</v>
      </c>
      <c r="L23" s="6">
        <v>3</v>
      </c>
      <c r="M23" s="6">
        <v>0</v>
      </c>
      <c r="N23" s="6">
        <f>L23+(M23/2)</f>
        <v>3</v>
      </c>
      <c r="O23" s="6">
        <v>7</v>
      </c>
      <c r="P23" s="6" t="s">
        <v>132</v>
      </c>
      <c r="Q23" s="33"/>
    </row>
    <row r="24" spans="2:17" x14ac:dyDescent="0.25">
      <c r="B24" s="5"/>
      <c r="C24" s="5" t="s">
        <v>535</v>
      </c>
      <c r="D24" s="6">
        <v>3</v>
      </c>
      <c r="E24" s="6">
        <v>0</v>
      </c>
      <c r="F24" s="6">
        <f>D24+(E24/2)</f>
        <v>3</v>
      </c>
      <c r="G24" s="6">
        <v>6</v>
      </c>
      <c r="H24" s="6" t="s">
        <v>168</v>
      </c>
      <c r="J24" s="5" t="s">
        <v>443</v>
      </c>
      <c r="K24" s="5" t="s">
        <v>444</v>
      </c>
      <c r="L24" s="6">
        <v>3</v>
      </c>
      <c r="M24" s="6">
        <v>0</v>
      </c>
      <c r="N24" s="6">
        <f>L24+(M24/2)</f>
        <v>3</v>
      </c>
      <c r="O24" s="6">
        <v>7</v>
      </c>
      <c r="P24" s="6" t="s">
        <v>132</v>
      </c>
      <c r="Q24" s="33"/>
    </row>
    <row r="25" spans="2:17" x14ac:dyDescent="0.25">
      <c r="B25" s="5"/>
      <c r="C25" s="5" t="s">
        <v>563</v>
      </c>
      <c r="D25" s="6">
        <v>3</v>
      </c>
      <c r="E25" s="6">
        <v>0</v>
      </c>
      <c r="F25" s="6">
        <v>3</v>
      </c>
      <c r="G25" s="6">
        <v>6</v>
      </c>
      <c r="H25" s="6" t="s">
        <v>168</v>
      </c>
      <c r="J25" s="5"/>
      <c r="K25" s="5" t="s">
        <v>445</v>
      </c>
      <c r="L25" s="6">
        <v>3</v>
      </c>
      <c r="M25" s="6">
        <v>0</v>
      </c>
      <c r="N25" s="6">
        <f>L25+(M25/2)</f>
        <v>3</v>
      </c>
      <c r="O25" s="6">
        <v>6</v>
      </c>
      <c r="P25" s="6" t="s">
        <v>168</v>
      </c>
      <c r="Q25" s="33"/>
    </row>
    <row r="26" spans="2:17" x14ac:dyDescent="0.25">
      <c r="B26" s="5"/>
      <c r="C26" s="5"/>
      <c r="D26" s="6"/>
      <c r="E26" s="6"/>
      <c r="F26" s="6"/>
      <c r="G26" s="6"/>
      <c r="H26" s="6"/>
      <c r="J26" s="5"/>
      <c r="K26" s="5"/>
      <c r="L26" s="6"/>
      <c r="M26" s="6"/>
      <c r="N26" s="6"/>
      <c r="O26" s="6"/>
      <c r="P26" s="6"/>
      <c r="Q26" s="33"/>
    </row>
    <row r="27" spans="2:17" x14ac:dyDescent="0.25">
      <c r="B27" s="5"/>
      <c r="C27" s="7" t="s">
        <v>154</v>
      </c>
      <c r="D27" s="41">
        <f>SUM(D21:D26)</f>
        <v>15</v>
      </c>
      <c r="E27" s="41">
        <f>SUM(E21:E26)</f>
        <v>0</v>
      </c>
      <c r="F27" s="41">
        <f>SUM(F21:F26)</f>
        <v>15</v>
      </c>
      <c r="G27" s="41">
        <f>SUM(G21:G26)</f>
        <v>30</v>
      </c>
      <c r="H27" s="6"/>
      <c r="J27" s="5"/>
      <c r="K27" s="20" t="s">
        <v>154</v>
      </c>
      <c r="L27" s="41">
        <f>SUM(L21:L26)</f>
        <v>14</v>
      </c>
      <c r="M27" s="41">
        <f>SUM(M21:M26)</f>
        <v>2</v>
      </c>
      <c r="N27" s="41">
        <f>SUM(N21:N26)</f>
        <v>15</v>
      </c>
      <c r="O27" s="41">
        <v>30</v>
      </c>
      <c r="P27" s="6"/>
      <c r="Q27" s="33"/>
    </row>
    <row r="28" spans="2:17" x14ac:dyDescent="0.25">
      <c r="I28" s="1"/>
      <c r="Q28" s="33"/>
    </row>
    <row r="29" spans="2:17" x14ac:dyDescent="0.25">
      <c r="B29" s="126" t="s">
        <v>169</v>
      </c>
      <c r="C29" s="126"/>
      <c r="D29" s="126"/>
      <c r="E29" s="126"/>
      <c r="F29" s="126"/>
      <c r="G29" s="126"/>
      <c r="H29" s="126"/>
      <c r="J29" s="126" t="s">
        <v>170</v>
      </c>
      <c r="K29" s="126"/>
      <c r="L29" s="126"/>
      <c r="M29" s="126"/>
      <c r="N29" s="126"/>
      <c r="O29" s="126"/>
      <c r="P29" s="126"/>
      <c r="Q29" s="33"/>
    </row>
    <row r="30" spans="2:17" x14ac:dyDescent="0.25">
      <c r="B30" s="19" t="s">
        <v>126</v>
      </c>
      <c r="C30" s="3" t="s">
        <v>127</v>
      </c>
      <c r="D30" s="41" t="s">
        <v>6</v>
      </c>
      <c r="E30" s="41" t="s">
        <v>128</v>
      </c>
      <c r="F30" s="41" t="s">
        <v>129</v>
      </c>
      <c r="G30" s="4" t="s">
        <v>9</v>
      </c>
      <c r="H30" s="41" t="s">
        <v>130</v>
      </c>
      <c r="J30" s="19" t="s">
        <v>126</v>
      </c>
      <c r="K30" s="3" t="s">
        <v>127</v>
      </c>
      <c r="L30" s="41" t="s">
        <v>6</v>
      </c>
      <c r="M30" s="41" t="s">
        <v>128</v>
      </c>
      <c r="N30" s="41" t="s">
        <v>129</v>
      </c>
      <c r="O30" s="4" t="s">
        <v>9</v>
      </c>
      <c r="P30" s="41" t="s">
        <v>130</v>
      </c>
      <c r="Q30" s="33"/>
    </row>
    <row r="31" spans="2:17" x14ac:dyDescent="0.25">
      <c r="B31" s="5"/>
      <c r="C31" s="5" t="s">
        <v>171</v>
      </c>
      <c r="D31" s="6">
        <v>2</v>
      </c>
      <c r="E31" s="6">
        <v>2</v>
      </c>
      <c r="F31" s="6">
        <f>D31+(E31/2)</f>
        <v>3</v>
      </c>
      <c r="G31" s="6">
        <v>4</v>
      </c>
      <c r="H31" s="6" t="s">
        <v>132</v>
      </c>
      <c r="J31" s="21"/>
      <c r="K31" s="5" t="s">
        <v>171</v>
      </c>
      <c r="L31" s="10">
        <v>2</v>
      </c>
      <c r="M31" s="10">
        <v>2</v>
      </c>
      <c r="N31" s="6">
        <f>L31+(M31/2)</f>
        <v>3</v>
      </c>
      <c r="O31" s="10">
        <v>4</v>
      </c>
      <c r="P31" s="10" t="s">
        <v>132</v>
      </c>
      <c r="Q31" s="33"/>
    </row>
    <row r="32" spans="2:17" x14ac:dyDescent="0.25">
      <c r="B32" s="5" t="s">
        <v>447</v>
      </c>
      <c r="C32" s="5" t="s">
        <v>448</v>
      </c>
      <c r="D32" s="6">
        <v>3</v>
      </c>
      <c r="E32" s="6">
        <v>0</v>
      </c>
      <c r="F32" s="6">
        <f>D32+(E32/2)</f>
        <v>3</v>
      </c>
      <c r="G32" s="6">
        <v>7</v>
      </c>
      <c r="H32" s="6" t="s">
        <v>132</v>
      </c>
      <c r="I32" s="2"/>
      <c r="J32" s="5" t="s">
        <v>225</v>
      </c>
      <c r="K32" s="5" t="s">
        <v>226</v>
      </c>
      <c r="L32" s="6">
        <v>3</v>
      </c>
      <c r="M32" s="6">
        <v>0</v>
      </c>
      <c r="N32" s="6">
        <f>L32+(M32/2)</f>
        <v>3</v>
      </c>
      <c r="O32" s="6">
        <v>7</v>
      </c>
      <c r="P32" s="6" t="s">
        <v>132</v>
      </c>
      <c r="Q32" s="33"/>
    </row>
    <row r="33" spans="2:17" x14ac:dyDescent="0.25">
      <c r="B33" s="5" t="s">
        <v>451</v>
      </c>
      <c r="C33" s="5" t="s">
        <v>452</v>
      </c>
      <c r="D33" s="6">
        <v>3</v>
      </c>
      <c r="E33" s="6">
        <v>0</v>
      </c>
      <c r="F33" s="6">
        <f>D33+(E33/2)</f>
        <v>3</v>
      </c>
      <c r="G33" s="6">
        <v>7</v>
      </c>
      <c r="H33" s="6" t="s">
        <v>132</v>
      </c>
      <c r="J33" s="5" t="s">
        <v>453</v>
      </c>
      <c r="K33" s="5" t="s">
        <v>454</v>
      </c>
      <c r="L33" s="6">
        <v>3</v>
      </c>
      <c r="M33" s="6">
        <v>0</v>
      </c>
      <c r="N33" s="6">
        <f>L33+(M33/2)</f>
        <v>3</v>
      </c>
      <c r="O33" s="6">
        <v>7</v>
      </c>
      <c r="P33" s="6" t="s">
        <v>132</v>
      </c>
      <c r="Q33" s="33"/>
    </row>
    <row r="34" spans="2:17" x14ac:dyDescent="0.25">
      <c r="B34" s="5"/>
      <c r="C34" s="5" t="s">
        <v>533</v>
      </c>
      <c r="D34" s="6">
        <v>3</v>
      </c>
      <c r="E34" s="6">
        <v>0</v>
      </c>
      <c r="F34" s="6">
        <f>D34+(E34/2)</f>
        <v>3</v>
      </c>
      <c r="G34" s="6">
        <v>6</v>
      </c>
      <c r="H34" s="6" t="s">
        <v>168</v>
      </c>
      <c r="I34" s="1"/>
      <c r="J34" s="5"/>
      <c r="K34" s="5" t="s">
        <v>534</v>
      </c>
      <c r="L34" s="6">
        <v>3</v>
      </c>
      <c r="M34" s="6">
        <v>0</v>
      </c>
      <c r="N34" s="6">
        <f>L34+(M34/2)</f>
        <v>3</v>
      </c>
      <c r="O34" s="6">
        <v>6</v>
      </c>
      <c r="P34" s="6" t="s">
        <v>168</v>
      </c>
      <c r="Q34" s="33"/>
    </row>
    <row r="35" spans="2:17" x14ac:dyDescent="0.25">
      <c r="B35" s="5"/>
      <c r="C35" s="5" t="s">
        <v>446</v>
      </c>
      <c r="D35" s="6">
        <v>3</v>
      </c>
      <c r="E35" s="6">
        <v>0</v>
      </c>
      <c r="F35" s="6">
        <f>D35+(E35/2)</f>
        <v>3</v>
      </c>
      <c r="G35" s="6">
        <v>6</v>
      </c>
      <c r="H35" s="6" t="s">
        <v>168</v>
      </c>
      <c r="J35" s="5"/>
      <c r="K35" s="5" t="s">
        <v>536</v>
      </c>
      <c r="L35" s="6">
        <v>3</v>
      </c>
      <c r="M35" s="6">
        <v>0</v>
      </c>
      <c r="N35" s="6">
        <f>L35+(M35/2)</f>
        <v>3</v>
      </c>
      <c r="O35" s="6">
        <v>6</v>
      </c>
      <c r="P35" s="6" t="s">
        <v>168</v>
      </c>
      <c r="Q35" s="33"/>
    </row>
    <row r="36" spans="2:17" x14ac:dyDescent="0.25">
      <c r="B36" s="5"/>
      <c r="C36" s="7" t="s">
        <v>154</v>
      </c>
      <c r="D36" s="41">
        <f>SUM(D31:D35)</f>
        <v>14</v>
      </c>
      <c r="E36" s="41">
        <f>SUM(E31:E35)</f>
        <v>2</v>
      </c>
      <c r="F36" s="41">
        <f>SUM(F31:F35)</f>
        <v>15</v>
      </c>
      <c r="G36" s="41">
        <f>SUM(G31:G35)</f>
        <v>30</v>
      </c>
      <c r="H36" s="6"/>
      <c r="J36" s="5"/>
      <c r="K36" s="20" t="s">
        <v>154</v>
      </c>
      <c r="L36" s="41">
        <f>SUM(L31:L35)</f>
        <v>14</v>
      </c>
      <c r="M36" s="41">
        <f>SUM(M31:M35)</f>
        <v>2</v>
      </c>
      <c r="N36" s="41">
        <f>SUM(N31:N35)</f>
        <v>15</v>
      </c>
      <c r="O36" s="41">
        <f>SUM(O31:O35)</f>
        <v>30</v>
      </c>
      <c r="P36" s="6"/>
      <c r="Q36" s="33"/>
    </row>
    <row r="37" spans="2:17" x14ac:dyDescent="0.25">
      <c r="I37" s="1"/>
      <c r="Q37" s="33"/>
    </row>
    <row r="38" spans="2:17" x14ac:dyDescent="0.25">
      <c r="B38" s="126" t="s">
        <v>186</v>
      </c>
      <c r="C38" s="126"/>
      <c r="D38" s="126"/>
      <c r="E38" s="126"/>
      <c r="F38" s="126"/>
      <c r="G38" s="126"/>
      <c r="H38" s="126"/>
      <c r="J38" s="126" t="s">
        <v>187</v>
      </c>
      <c r="K38" s="126"/>
      <c r="L38" s="126"/>
      <c r="M38" s="126"/>
      <c r="N38" s="126"/>
      <c r="O38" s="126"/>
      <c r="P38" s="126"/>
      <c r="Q38" s="33"/>
    </row>
    <row r="39" spans="2:17" x14ac:dyDescent="0.25">
      <c r="B39" s="19" t="s">
        <v>126</v>
      </c>
      <c r="C39" s="3" t="s">
        <v>127</v>
      </c>
      <c r="D39" s="41" t="s">
        <v>6</v>
      </c>
      <c r="E39" s="41" t="s">
        <v>128</v>
      </c>
      <c r="F39" s="41" t="s">
        <v>129</v>
      </c>
      <c r="G39" s="4" t="s">
        <v>9</v>
      </c>
      <c r="H39" s="41" t="s">
        <v>130</v>
      </c>
      <c r="J39" s="19" t="s">
        <v>126</v>
      </c>
      <c r="K39" s="3" t="s">
        <v>127</v>
      </c>
      <c r="L39" s="41" t="s">
        <v>6</v>
      </c>
      <c r="M39" s="41" t="s">
        <v>128</v>
      </c>
      <c r="N39" s="41" t="s">
        <v>129</v>
      </c>
      <c r="O39" s="4" t="s">
        <v>9</v>
      </c>
      <c r="P39" s="41" t="s">
        <v>130</v>
      </c>
      <c r="Q39" s="33"/>
    </row>
    <row r="40" spans="2:17" x14ac:dyDescent="0.25">
      <c r="B40" s="5" t="s">
        <v>457</v>
      </c>
      <c r="C40" s="5" t="s">
        <v>458</v>
      </c>
      <c r="D40" s="6">
        <v>3</v>
      </c>
      <c r="E40" s="6">
        <v>0</v>
      </c>
      <c r="F40" s="6">
        <f>D40+(E40/2)</f>
        <v>3</v>
      </c>
      <c r="G40" s="6">
        <v>6</v>
      </c>
      <c r="H40" s="6" t="s">
        <v>132</v>
      </c>
      <c r="K40" s="5" t="s">
        <v>540</v>
      </c>
      <c r="L40" s="6">
        <v>3</v>
      </c>
      <c r="M40" s="6">
        <v>0</v>
      </c>
      <c r="N40" s="6">
        <f>L40+(M40/2)</f>
        <v>3</v>
      </c>
      <c r="O40" s="6">
        <v>7</v>
      </c>
      <c r="P40" s="6" t="s">
        <v>168</v>
      </c>
      <c r="Q40" s="33"/>
    </row>
    <row r="41" spans="2:17" x14ac:dyDescent="0.25">
      <c r="B41" s="5" t="s">
        <v>459</v>
      </c>
      <c r="C41" s="5" t="s">
        <v>460</v>
      </c>
      <c r="D41" s="6">
        <v>3</v>
      </c>
      <c r="E41" s="6">
        <v>0</v>
      </c>
      <c r="F41" s="6">
        <f>D41+(E41/2)</f>
        <v>3</v>
      </c>
      <c r="G41" s="6">
        <v>6</v>
      </c>
      <c r="H41" s="6" t="s">
        <v>132</v>
      </c>
      <c r="I41" s="2"/>
      <c r="K41" s="5" t="s">
        <v>456</v>
      </c>
      <c r="L41" s="6">
        <v>3</v>
      </c>
      <c r="M41" s="6">
        <v>0</v>
      </c>
      <c r="N41" s="6">
        <f>L41+(M41/2)</f>
        <v>3</v>
      </c>
      <c r="O41" s="6">
        <v>8</v>
      </c>
      <c r="P41" s="6" t="s">
        <v>168</v>
      </c>
      <c r="Q41" s="33"/>
    </row>
    <row r="42" spans="2:17" x14ac:dyDescent="0.25">
      <c r="B42" s="5" t="s">
        <v>615</v>
      </c>
      <c r="C42" s="5" t="s">
        <v>461</v>
      </c>
      <c r="D42" s="6">
        <v>3</v>
      </c>
      <c r="E42" s="6">
        <v>0</v>
      </c>
      <c r="F42" s="6">
        <f>D42+(E42/2)</f>
        <v>3</v>
      </c>
      <c r="G42" s="6">
        <v>6</v>
      </c>
      <c r="H42" s="6" t="s">
        <v>132</v>
      </c>
      <c r="J42" s="5"/>
      <c r="K42" s="5" t="s">
        <v>617</v>
      </c>
      <c r="L42" s="6">
        <v>3</v>
      </c>
      <c r="M42" s="6">
        <v>0</v>
      </c>
      <c r="N42" s="6">
        <f>L42+(M42/2)</f>
        <v>3</v>
      </c>
      <c r="O42" s="6">
        <v>7</v>
      </c>
      <c r="P42" s="6" t="s">
        <v>168</v>
      </c>
      <c r="Q42" s="33"/>
    </row>
    <row r="43" spans="2:17" x14ac:dyDescent="0.25">
      <c r="B43" s="5"/>
      <c r="C43" s="5" t="s">
        <v>616</v>
      </c>
      <c r="D43" s="6">
        <v>3</v>
      </c>
      <c r="E43" s="6">
        <v>0</v>
      </c>
      <c r="F43" s="6">
        <f>D43+(E43/2)</f>
        <v>3</v>
      </c>
      <c r="G43" s="6">
        <v>6</v>
      </c>
      <c r="H43" s="6" t="s">
        <v>168</v>
      </c>
      <c r="J43" s="5"/>
      <c r="K43" s="5" t="s">
        <v>618</v>
      </c>
      <c r="L43" s="6">
        <v>3</v>
      </c>
      <c r="M43" s="6">
        <v>0</v>
      </c>
      <c r="N43" s="6">
        <f>L43+(M43/2)</f>
        <v>3</v>
      </c>
      <c r="O43" s="6">
        <v>8</v>
      </c>
      <c r="P43" s="6" t="s">
        <v>168</v>
      </c>
      <c r="Q43" s="33"/>
    </row>
    <row r="44" spans="2:17" x14ac:dyDescent="0.25">
      <c r="B44" s="5"/>
      <c r="C44" s="5" t="s">
        <v>455</v>
      </c>
      <c r="D44" s="6">
        <v>3</v>
      </c>
      <c r="E44" s="6">
        <v>0</v>
      </c>
      <c r="F44" s="6">
        <f>D44+(E44/2)</f>
        <v>3</v>
      </c>
      <c r="G44" s="6">
        <v>6</v>
      </c>
      <c r="H44" s="6" t="s">
        <v>168</v>
      </c>
      <c r="J44" s="5"/>
      <c r="K44" s="5"/>
      <c r="L44" s="6"/>
      <c r="M44" s="6"/>
      <c r="N44" s="6"/>
      <c r="O44" s="6"/>
      <c r="P44" s="6"/>
      <c r="Q44" s="33"/>
    </row>
    <row r="45" spans="2:17" x14ac:dyDescent="0.25">
      <c r="B45" s="5"/>
      <c r="C45" s="7" t="s">
        <v>154</v>
      </c>
      <c r="D45" s="41">
        <f>SUM(D40:D44)</f>
        <v>15</v>
      </c>
      <c r="E45" s="41">
        <f>SUM(E40:E44)</f>
        <v>0</v>
      </c>
      <c r="F45" s="41">
        <f>SUM(F40:F44)</f>
        <v>15</v>
      </c>
      <c r="G45" s="41">
        <v>30</v>
      </c>
      <c r="H45" s="6"/>
      <c r="J45" s="5"/>
      <c r="K45" s="20" t="s">
        <v>154</v>
      </c>
      <c r="L45" s="41">
        <v>12</v>
      </c>
      <c r="M45" s="41"/>
      <c r="N45" s="41">
        <v>12</v>
      </c>
      <c r="O45" s="41">
        <v>30</v>
      </c>
      <c r="P45" s="6"/>
      <c r="Q45" s="33"/>
    </row>
    <row r="46" spans="2:17" x14ac:dyDescent="0.25">
      <c r="Q46" s="33"/>
    </row>
    <row r="47" spans="2:17" x14ac:dyDescent="0.25">
      <c r="C47" s="11" t="s">
        <v>194</v>
      </c>
      <c r="D47" s="140">
        <f>D17+L17+D27+L27+D36+L36+D45+L45</f>
        <v>114</v>
      </c>
      <c r="E47" s="140"/>
      <c r="F47" s="140"/>
      <c r="I47" s="1"/>
      <c r="K47" s="1" t="s">
        <v>195</v>
      </c>
      <c r="Q47" s="33"/>
    </row>
    <row r="48" spans="2:17" x14ac:dyDescent="0.25">
      <c r="C48" s="11" t="s">
        <v>196</v>
      </c>
      <c r="D48" s="140">
        <f>E17+M17+E27+M27+E36+M36+E45+M45</f>
        <v>12</v>
      </c>
      <c r="E48" s="140"/>
      <c r="F48" s="140"/>
      <c r="I48" s="1"/>
      <c r="K48" s="1" t="s">
        <v>197</v>
      </c>
      <c r="Q48" s="33"/>
    </row>
    <row r="49" spans="1:17" x14ac:dyDescent="0.25">
      <c r="C49" s="11" t="s">
        <v>198</v>
      </c>
      <c r="D49" s="140">
        <f>F17+N17+F27+N27+F36+N36+F45+N45</f>
        <v>120</v>
      </c>
      <c r="E49" s="140"/>
      <c r="F49" s="140"/>
      <c r="I49" s="1"/>
      <c r="K49" s="1" t="s">
        <v>199</v>
      </c>
      <c r="Q49" s="33"/>
    </row>
    <row r="50" spans="1:17" x14ac:dyDescent="0.25">
      <c r="C50" s="11" t="s">
        <v>200</v>
      </c>
      <c r="D50" s="140">
        <f>240</f>
        <v>240</v>
      </c>
      <c r="E50" s="140"/>
      <c r="F50" s="140"/>
      <c r="I50" s="1"/>
      <c r="K50" s="1" t="s">
        <v>201</v>
      </c>
      <c r="Q50" s="33"/>
    </row>
    <row r="51" spans="1:17" x14ac:dyDescent="0.25">
      <c r="Q51" s="33"/>
    </row>
    <row r="52" spans="1:17" x14ac:dyDescent="0.25">
      <c r="A52" s="1" t="s">
        <v>63</v>
      </c>
      <c r="Q52" s="33"/>
    </row>
    <row r="53" spans="1:17" x14ac:dyDescent="0.25">
      <c r="B53" s="42" t="s">
        <v>202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33"/>
    </row>
    <row r="54" spans="1:17" x14ac:dyDescent="0.25">
      <c r="B54" s="13"/>
      <c r="C54" s="13"/>
      <c r="D54" s="13"/>
      <c r="E54" s="13"/>
      <c r="F54" s="13"/>
      <c r="G54" s="13"/>
      <c r="H54" s="13"/>
      <c r="J54" s="13"/>
      <c r="K54" s="13"/>
      <c r="L54" s="13"/>
      <c r="M54" s="13"/>
      <c r="N54" s="13"/>
      <c r="O54" s="13"/>
      <c r="P54" s="13"/>
      <c r="Q54" s="33"/>
    </row>
    <row r="55" spans="1:17" x14ac:dyDescent="0.25">
      <c r="B55" s="13"/>
      <c r="C55" s="13"/>
      <c r="D55" s="13"/>
      <c r="E55" s="13"/>
      <c r="F55" s="13"/>
      <c r="G55" s="13"/>
      <c r="H55" s="13"/>
      <c r="J55" s="13"/>
      <c r="K55" s="13"/>
      <c r="L55" s="13"/>
      <c r="M55" s="13"/>
      <c r="N55" s="13"/>
      <c r="O55" s="13"/>
      <c r="P55" s="13"/>
      <c r="Q55" s="33"/>
    </row>
    <row r="56" spans="1:17" x14ac:dyDescent="0.25">
      <c r="B56" s="126" t="s">
        <v>124</v>
      </c>
      <c r="C56" s="126"/>
      <c r="D56" s="126"/>
      <c r="E56" s="126"/>
      <c r="F56" s="126"/>
      <c r="G56" s="126"/>
      <c r="H56" s="126"/>
      <c r="I56" s="13"/>
      <c r="J56" s="126" t="s">
        <v>125</v>
      </c>
      <c r="K56" s="126"/>
      <c r="L56" s="126"/>
      <c r="M56" s="126"/>
      <c r="N56" s="126"/>
      <c r="O56" s="126"/>
      <c r="P56" s="126"/>
      <c r="Q56" s="33"/>
    </row>
    <row r="57" spans="1:17" x14ac:dyDescent="0.25">
      <c r="B57" s="19" t="s">
        <v>126</v>
      </c>
      <c r="C57" s="3" t="s">
        <v>127</v>
      </c>
      <c r="D57" s="41" t="s">
        <v>6</v>
      </c>
      <c r="E57" s="41" t="s">
        <v>128</v>
      </c>
      <c r="F57" s="41" t="s">
        <v>129</v>
      </c>
      <c r="G57" s="4" t="s">
        <v>9</v>
      </c>
      <c r="H57" s="41" t="s">
        <v>130</v>
      </c>
      <c r="I57" s="13"/>
      <c r="J57" s="19" t="s">
        <v>126</v>
      </c>
      <c r="K57" s="3" t="s">
        <v>127</v>
      </c>
      <c r="L57" s="41" t="s">
        <v>6</v>
      </c>
      <c r="M57" s="41" t="s">
        <v>128</v>
      </c>
      <c r="N57" s="41" t="s">
        <v>129</v>
      </c>
      <c r="O57" s="4" t="s">
        <v>9</v>
      </c>
      <c r="P57" s="41" t="s">
        <v>130</v>
      </c>
      <c r="Q57" s="33"/>
    </row>
    <row r="58" spans="1:17" x14ac:dyDescent="0.25">
      <c r="B58" s="141" t="s">
        <v>203</v>
      </c>
      <c r="C58" s="142"/>
      <c r="D58" s="142"/>
      <c r="E58" s="142"/>
      <c r="F58" s="142"/>
      <c r="G58" s="142"/>
      <c r="H58" s="143"/>
      <c r="I58" s="13"/>
      <c r="J58" s="141" t="s">
        <v>203</v>
      </c>
      <c r="K58" s="142"/>
      <c r="L58" s="142"/>
      <c r="M58" s="142"/>
      <c r="N58" s="142"/>
      <c r="O58" s="142"/>
      <c r="P58" s="143"/>
      <c r="Q58" s="33"/>
    </row>
    <row r="59" spans="1:17" x14ac:dyDescent="0.25">
      <c r="B59" s="5" t="s">
        <v>204</v>
      </c>
      <c r="C59" s="5" t="s">
        <v>205</v>
      </c>
      <c r="D59" s="6">
        <v>2</v>
      </c>
      <c r="E59" s="6">
        <v>2</v>
      </c>
      <c r="F59" s="6">
        <f>D59+(E59/2)</f>
        <v>3</v>
      </c>
      <c r="G59" s="6">
        <v>4</v>
      </c>
      <c r="H59" s="6" t="s">
        <v>132</v>
      </c>
      <c r="I59" s="1"/>
      <c r="J59" s="5" t="s">
        <v>206</v>
      </c>
      <c r="K59" s="5" t="s">
        <v>207</v>
      </c>
      <c r="L59" s="6">
        <v>2</v>
      </c>
      <c r="M59" s="6">
        <v>2</v>
      </c>
      <c r="N59" s="6">
        <f>L59+(M59/2)</f>
        <v>3</v>
      </c>
      <c r="O59" s="6">
        <v>4</v>
      </c>
      <c r="P59" s="6" t="s">
        <v>132</v>
      </c>
      <c r="Q59" s="33"/>
    </row>
    <row r="60" spans="1:17" x14ac:dyDescent="0.25">
      <c r="B60" s="5" t="s">
        <v>11</v>
      </c>
      <c r="C60" s="5" t="s">
        <v>12</v>
      </c>
      <c r="D60" s="6">
        <v>2</v>
      </c>
      <c r="E60" s="6">
        <v>2</v>
      </c>
      <c r="F60" s="6">
        <f>D60+(E60/2)</f>
        <v>3</v>
      </c>
      <c r="G60" s="6">
        <v>4</v>
      </c>
      <c r="H60" s="6" t="s">
        <v>132</v>
      </c>
      <c r="I60" s="1"/>
      <c r="J60" s="5" t="s">
        <v>13</v>
      </c>
      <c r="K60" s="5" t="s">
        <v>14</v>
      </c>
      <c r="L60" s="6">
        <v>2</v>
      </c>
      <c r="M60" s="6">
        <v>2</v>
      </c>
      <c r="N60" s="6">
        <f>L60+(M60/2)</f>
        <v>3</v>
      </c>
      <c r="O60" s="6">
        <v>4</v>
      </c>
      <c r="P60" s="6" t="s">
        <v>132</v>
      </c>
      <c r="Q60" s="33"/>
    </row>
    <row r="61" spans="1:17" x14ac:dyDescent="0.25">
      <c r="B61" s="141"/>
      <c r="C61" s="142"/>
      <c r="D61" s="142"/>
      <c r="E61" s="142"/>
      <c r="F61" s="142"/>
      <c r="G61" s="142"/>
      <c r="H61" s="143"/>
      <c r="I61" s="1"/>
      <c r="J61" s="141"/>
      <c r="K61" s="142"/>
      <c r="L61" s="142"/>
      <c r="M61" s="142"/>
      <c r="N61" s="142"/>
      <c r="O61" s="142"/>
      <c r="P61" s="143"/>
      <c r="Q61" s="33"/>
    </row>
    <row r="62" spans="1:17" x14ac:dyDescent="0.25">
      <c r="B62" s="22"/>
      <c r="C62" s="22"/>
      <c r="D62" s="26"/>
      <c r="E62" s="26"/>
      <c r="F62" s="26"/>
      <c r="G62" s="26"/>
      <c r="H62" s="26"/>
      <c r="I62" s="1"/>
      <c r="J62" s="22"/>
      <c r="K62" s="22"/>
      <c r="L62" s="26"/>
      <c r="M62" s="26"/>
      <c r="N62" s="26"/>
      <c r="O62" s="26"/>
      <c r="P62" s="26"/>
      <c r="Q62" s="33"/>
    </row>
    <row r="63" spans="1:17" x14ac:dyDescent="0.25">
      <c r="B63" s="126" t="s">
        <v>155</v>
      </c>
      <c r="C63" s="126"/>
      <c r="D63" s="126"/>
      <c r="E63" s="126"/>
      <c r="F63" s="126"/>
      <c r="G63" s="126"/>
      <c r="H63" s="126"/>
      <c r="I63" s="1"/>
      <c r="J63" s="126" t="s">
        <v>156</v>
      </c>
      <c r="K63" s="126"/>
      <c r="L63" s="126"/>
      <c r="M63" s="126"/>
      <c r="N63" s="126"/>
      <c r="O63" s="126"/>
      <c r="P63" s="126"/>
      <c r="Q63" s="33"/>
    </row>
    <row r="64" spans="1:17" x14ac:dyDescent="0.25">
      <c r="B64" s="19" t="s">
        <v>126</v>
      </c>
      <c r="C64" s="3" t="s">
        <v>127</v>
      </c>
      <c r="D64" s="41" t="s">
        <v>6</v>
      </c>
      <c r="E64" s="41" t="s">
        <v>128</v>
      </c>
      <c r="F64" s="41" t="s">
        <v>129</v>
      </c>
      <c r="G64" s="4" t="s">
        <v>9</v>
      </c>
      <c r="H64" s="41" t="s">
        <v>130</v>
      </c>
      <c r="I64" s="26"/>
      <c r="J64" s="19" t="s">
        <v>126</v>
      </c>
      <c r="K64" s="3" t="s">
        <v>127</v>
      </c>
      <c r="L64" s="41" t="s">
        <v>6</v>
      </c>
      <c r="M64" s="41" t="s">
        <v>128</v>
      </c>
      <c r="N64" s="41" t="s">
        <v>129</v>
      </c>
      <c r="O64" s="4" t="s">
        <v>9</v>
      </c>
      <c r="P64" s="41" t="s">
        <v>130</v>
      </c>
      <c r="Q64" s="33"/>
    </row>
    <row r="65" spans="2:17" x14ac:dyDescent="0.25">
      <c r="B65" s="141" t="s">
        <v>354</v>
      </c>
      <c r="C65" s="142"/>
      <c r="D65" s="142"/>
      <c r="E65" s="142"/>
      <c r="F65" s="142"/>
      <c r="G65" s="142"/>
      <c r="H65" s="143"/>
      <c r="J65" s="141" t="s">
        <v>354</v>
      </c>
      <c r="K65" s="142"/>
      <c r="L65" s="142"/>
      <c r="M65" s="142"/>
      <c r="N65" s="142"/>
      <c r="O65" s="142"/>
      <c r="P65" s="143"/>
      <c r="Q65" s="33"/>
    </row>
    <row r="66" spans="2:17" x14ac:dyDescent="0.25">
      <c r="B66" s="5" t="s">
        <v>462</v>
      </c>
      <c r="C66" s="5" t="s">
        <v>463</v>
      </c>
      <c r="D66" s="6">
        <v>3</v>
      </c>
      <c r="E66" s="6">
        <v>0</v>
      </c>
      <c r="F66" s="6">
        <f>D66+(E66/2)</f>
        <v>3</v>
      </c>
      <c r="G66" s="6">
        <v>6</v>
      </c>
      <c r="H66" s="6" t="s">
        <v>168</v>
      </c>
      <c r="J66" s="5" t="s">
        <v>357</v>
      </c>
      <c r="K66" s="5" t="s">
        <v>358</v>
      </c>
      <c r="L66" s="6">
        <v>3</v>
      </c>
      <c r="M66" s="6">
        <v>0</v>
      </c>
      <c r="N66" s="6">
        <f>L66+(M66/2)</f>
        <v>3</v>
      </c>
      <c r="O66" s="6">
        <v>6</v>
      </c>
      <c r="P66" s="6" t="s">
        <v>168</v>
      </c>
      <c r="Q66" s="33"/>
    </row>
    <row r="67" spans="2:17" x14ac:dyDescent="0.25">
      <c r="B67" s="5" t="s">
        <v>221</v>
      </c>
      <c r="C67" s="5" t="s">
        <v>532</v>
      </c>
      <c r="D67" s="6">
        <v>3</v>
      </c>
      <c r="E67" s="6">
        <v>0</v>
      </c>
      <c r="F67" s="6">
        <f>D67+(E67/2)</f>
        <v>3</v>
      </c>
      <c r="G67" s="6">
        <v>6</v>
      </c>
      <c r="H67" s="6" t="s">
        <v>168</v>
      </c>
      <c r="J67" s="5" t="s">
        <v>464</v>
      </c>
      <c r="K67" s="5" t="s">
        <v>465</v>
      </c>
      <c r="L67" s="6">
        <v>3</v>
      </c>
      <c r="M67" s="6">
        <v>0</v>
      </c>
      <c r="N67" s="6">
        <f>L67+(M67/2)</f>
        <v>3</v>
      </c>
      <c r="O67" s="6">
        <v>6</v>
      </c>
      <c r="P67" s="6" t="s">
        <v>168</v>
      </c>
      <c r="Q67" s="33"/>
    </row>
    <row r="68" spans="2:17" x14ac:dyDescent="0.25">
      <c r="B68" s="5" t="s">
        <v>566</v>
      </c>
      <c r="C68" s="5" t="s">
        <v>163</v>
      </c>
      <c r="D68" s="6">
        <v>3</v>
      </c>
      <c r="E68" s="6">
        <v>0</v>
      </c>
      <c r="F68" s="6">
        <f>D68+(E68/2)</f>
        <v>3</v>
      </c>
      <c r="G68" s="6">
        <v>6</v>
      </c>
      <c r="H68" s="6" t="s">
        <v>168</v>
      </c>
      <c r="J68" s="5" t="s">
        <v>567</v>
      </c>
      <c r="K68" s="5" t="s">
        <v>466</v>
      </c>
      <c r="L68" s="6">
        <v>3</v>
      </c>
      <c r="M68" s="6">
        <v>0</v>
      </c>
      <c r="N68" s="6">
        <f>L68+(M68/2)</f>
        <v>3</v>
      </c>
      <c r="O68" s="6">
        <v>6</v>
      </c>
      <c r="P68" s="6" t="s">
        <v>168</v>
      </c>
      <c r="Q68" s="33"/>
    </row>
    <row r="69" spans="2:17" ht="15" customHeight="1" x14ac:dyDescent="0.25">
      <c r="B69" s="141" t="s">
        <v>608</v>
      </c>
      <c r="C69" s="142"/>
      <c r="D69" s="142"/>
      <c r="E69" s="142"/>
      <c r="F69" s="142"/>
      <c r="G69" s="142"/>
      <c r="H69" s="143"/>
      <c r="J69" s="5" t="s">
        <v>335</v>
      </c>
      <c r="K69" s="5" t="s">
        <v>336</v>
      </c>
      <c r="L69" s="6">
        <v>3</v>
      </c>
      <c r="M69" s="6">
        <v>0</v>
      </c>
      <c r="N69" s="6">
        <f>L69+(M69/2)</f>
        <v>3</v>
      </c>
      <c r="O69" s="6">
        <v>6</v>
      </c>
      <c r="P69" s="6" t="s">
        <v>168</v>
      </c>
      <c r="Q69" s="33"/>
    </row>
    <row r="70" spans="2:17" x14ac:dyDescent="0.25">
      <c r="B70" s="5"/>
      <c r="C70" s="5"/>
      <c r="D70" s="6"/>
      <c r="E70" s="6"/>
      <c r="F70" s="6"/>
      <c r="G70" s="6"/>
      <c r="H70" s="6"/>
      <c r="J70" s="5"/>
      <c r="K70" s="5"/>
      <c r="L70" s="6"/>
      <c r="M70" s="6"/>
      <c r="N70" s="6"/>
      <c r="O70" s="6"/>
      <c r="P70" s="6"/>
      <c r="Q70" s="33"/>
    </row>
    <row r="71" spans="2:17" x14ac:dyDescent="0.25">
      <c r="Q71" s="33"/>
    </row>
    <row r="72" spans="2:17" x14ac:dyDescent="0.25">
      <c r="B72" s="126" t="s">
        <v>169</v>
      </c>
      <c r="C72" s="126"/>
      <c r="D72" s="126"/>
      <c r="E72" s="126"/>
      <c r="F72" s="126"/>
      <c r="G72" s="126"/>
      <c r="H72" s="126"/>
      <c r="J72" s="126" t="s">
        <v>170</v>
      </c>
      <c r="K72" s="126"/>
      <c r="L72" s="126"/>
      <c r="M72" s="126"/>
      <c r="N72" s="126"/>
      <c r="O72" s="126"/>
      <c r="P72" s="126"/>
      <c r="Q72" s="33"/>
    </row>
    <row r="73" spans="2:17" x14ac:dyDescent="0.25">
      <c r="B73" s="19" t="s">
        <v>126</v>
      </c>
      <c r="C73" s="3" t="s">
        <v>127</v>
      </c>
      <c r="D73" s="41" t="s">
        <v>6</v>
      </c>
      <c r="E73" s="41" t="s">
        <v>128</v>
      </c>
      <c r="F73" s="41" t="s">
        <v>129</v>
      </c>
      <c r="G73" s="4" t="s">
        <v>9</v>
      </c>
      <c r="H73" s="41" t="s">
        <v>130</v>
      </c>
      <c r="J73" s="19" t="s">
        <v>126</v>
      </c>
      <c r="K73" s="3" t="s">
        <v>127</v>
      </c>
      <c r="L73" s="41" t="s">
        <v>6</v>
      </c>
      <c r="M73" s="41" t="s">
        <v>128</v>
      </c>
      <c r="N73" s="41" t="s">
        <v>129</v>
      </c>
      <c r="O73" s="4" t="s">
        <v>9</v>
      </c>
      <c r="P73" s="41" t="s">
        <v>130</v>
      </c>
      <c r="Q73" s="33"/>
    </row>
    <row r="74" spans="2:17" x14ac:dyDescent="0.25">
      <c r="B74" s="141" t="s">
        <v>231</v>
      </c>
      <c r="C74" s="142"/>
      <c r="D74" s="142"/>
      <c r="E74" s="142"/>
      <c r="F74" s="142"/>
      <c r="G74" s="142"/>
      <c r="H74" s="143"/>
      <c r="J74" s="141" t="s">
        <v>231</v>
      </c>
      <c r="K74" s="142"/>
      <c r="L74" s="142"/>
      <c r="M74" s="142"/>
      <c r="N74" s="142"/>
      <c r="O74" s="142"/>
      <c r="P74" s="143"/>
      <c r="Q74" s="33"/>
    </row>
    <row r="75" spans="2:17" x14ac:dyDescent="0.25">
      <c r="B75" s="5" t="s">
        <v>76</v>
      </c>
      <c r="C75" s="5" t="s">
        <v>77</v>
      </c>
      <c r="D75" s="6">
        <v>2</v>
      </c>
      <c r="E75" s="6">
        <v>2</v>
      </c>
      <c r="F75" s="6">
        <f>D75+(E75/2)</f>
        <v>3</v>
      </c>
      <c r="G75" s="6">
        <v>4</v>
      </c>
      <c r="H75" s="6" t="s">
        <v>132</v>
      </c>
      <c r="I75" s="1"/>
      <c r="J75" s="5" t="s">
        <v>78</v>
      </c>
      <c r="K75" s="5" t="s">
        <v>79</v>
      </c>
      <c r="L75" s="6">
        <v>2</v>
      </c>
      <c r="M75" s="6">
        <v>2</v>
      </c>
      <c r="N75" s="6">
        <f>L75+(M75/2)</f>
        <v>3</v>
      </c>
      <c r="O75" s="6">
        <v>4</v>
      </c>
      <c r="P75" s="6" t="s">
        <v>132</v>
      </c>
      <c r="Q75" s="33"/>
    </row>
    <row r="76" spans="2:17" x14ac:dyDescent="0.25">
      <c r="B76" s="5" t="s">
        <v>80</v>
      </c>
      <c r="C76" s="5" t="s">
        <v>81</v>
      </c>
      <c r="D76" s="6">
        <v>2</v>
      </c>
      <c r="E76" s="6">
        <v>2</v>
      </c>
      <c r="F76" s="6">
        <f>D76+(E76/2)</f>
        <v>3</v>
      </c>
      <c r="G76" s="6">
        <v>4</v>
      </c>
      <c r="H76" s="6" t="s">
        <v>132</v>
      </c>
      <c r="I76" s="1"/>
      <c r="J76" s="5" t="s">
        <v>82</v>
      </c>
      <c r="K76" s="5" t="s">
        <v>83</v>
      </c>
      <c r="L76" s="6">
        <v>2</v>
      </c>
      <c r="M76" s="6">
        <v>2</v>
      </c>
      <c r="N76" s="6">
        <f>L76+(M76/2)</f>
        <v>3</v>
      </c>
      <c r="O76" s="6">
        <v>4</v>
      </c>
      <c r="P76" s="6" t="s">
        <v>132</v>
      </c>
      <c r="Q76" s="33"/>
    </row>
    <row r="77" spans="2:17" x14ac:dyDescent="0.25">
      <c r="B77" s="5" t="s">
        <v>84</v>
      </c>
      <c r="C77" s="5" t="s">
        <v>85</v>
      </c>
      <c r="D77" s="6">
        <v>2</v>
      </c>
      <c r="E77" s="6">
        <v>2</v>
      </c>
      <c r="F77" s="6">
        <f>D77+(E77/2)</f>
        <v>3</v>
      </c>
      <c r="G77" s="6">
        <v>4</v>
      </c>
      <c r="H77" s="6" t="s">
        <v>132</v>
      </c>
      <c r="I77" s="1"/>
      <c r="J77" s="5" t="s">
        <v>86</v>
      </c>
      <c r="K77" s="5" t="s">
        <v>87</v>
      </c>
      <c r="L77" s="6">
        <v>2</v>
      </c>
      <c r="M77" s="6">
        <v>2</v>
      </c>
      <c r="N77" s="6">
        <f>L77+(M77/2)</f>
        <v>3</v>
      </c>
      <c r="O77" s="6">
        <v>4</v>
      </c>
      <c r="P77" s="6" t="s">
        <v>132</v>
      </c>
      <c r="Q77" s="33"/>
    </row>
    <row r="78" spans="2:17" x14ac:dyDescent="0.25">
      <c r="B78" s="5" t="s">
        <v>88</v>
      </c>
      <c r="C78" s="5" t="s">
        <v>89</v>
      </c>
      <c r="D78" s="6">
        <v>2</v>
      </c>
      <c r="E78" s="6">
        <v>2</v>
      </c>
      <c r="F78" s="6">
        <f>D78+(E78/2)</f>
        <v>3</v>
      </c>
      <c r="G78" s="6">
        <v>4</v>
      </c>
      <c r="H78" s="6" t="s">
        <v>132</v>
      </c>
      <c r="I78" s="1"/>
      <c r="J78" s="5" t="s">
        <v>90</v>
      </c>
      <c r="K78" s="5" t="s">
        <v>91</v>
      </c>
      <c r="L78" s="6">
        <v>2</v>
      </c>
      <c r="M78" s="6">
        <v>2</v>
      </c>
      <c r="N78" s="6">
        <f>L78+(M78/2)</f>
        <v>3</v>
      </c>
      <c r="O78" s="6">
        <v>4</v>
      </c>
      <c r="P78" s="6" t="s">
        <v>132</v>
      </c>
      <c r="Q78" s="33"/>
    </row>
    <row r="79" spans="2:17" x14ac:dyDescent="0.25">
      <c r="B79" s="141" t="s">
        <v>354</v>
      </c>
      <c r="C79" s="142"/>
      <c r="D79" s="142"/>
      <c r="E79" s="142"/>
      <c r="F79" s="142"/>
      <c r="G79" s="142"/>
      <c r="H79" s="143"/>
      <c r="I79" s="1"/>
      <c r="J79" s="141" t="s">
        <v>354</v>
      </c>
      <c r="K79" s="142"/>
      <c r="L79" s="142"/>
      <c r="M79" s="142"/>
      <c r="N79" s="142"/>
      <c r="O79" s="142"/>
      <c r="P79" s="143"/>
      <c r="Q79" s="33"/>
    </row>
    <row r="80" spans="2:17" x14ac:dyDescent="0.25">
      <c r="B80" s="5" t="s">
        <v>467</v>
      </c>
      <c r="C80" s="5" t="s">
        <v>468</v>
      </c>
      <c r="D80" s="6">
        <v>3</v>
      </c>
      <c r="E80" s="6">
        <v>0</v>
      </c>
      <c r="F80" s="6">
        <f>D80+(E80/2)</f>
        <v>3</v>
      </c>
      <c r="G80" s="6">
        <v>6</v>
      </c>
      <c r="H80" s="6" t="s">
        <v>168</v>
      </c>
      <c r="I80" s="1"/>
      <c r="J80" s="5" t="s">
        <v>365</v>
      </c>
      <c r="K80" s="5" t="s">
        <v>366</v>
      </c>
      <c r="L80" s="6">
        <v>3</v>
      </c>
      <c r="M80" s="6">
        <v>0</v>
      </c>
      <c r="N80" s="6">
        <f>L80+(M80/2)</f>
        <v>3</v>
      </c>
      <c r="O80" s="6">
        <v>6</v>
      </c>
      <c r="P80" s="6" t="s">
        <v>168</v>
      </c>
      <c r="Q80" s="33"/>
    </row>
    <row r="81" spans="2:17" x14ac:dyDescent="0.25">
      <c r="B81" s="5" t="s">
        <v>176</v>
      </c>
      <c r="C81" s="5" t="s">
        <v>177</v>
      </c>
      <c r="D81" s="6">
        <v>3</v>
      </c>
      <c r="E81" s="6">
        <v>0</v>
      </c>
      <c r="F81" s="6">
        <f>D81+(E81/2)</f>
        <v>3</v>
      </c>
      <c r="G81" s="6">
        <v>6</v>
      </c>
      <c r="H81" s="6" t="s">
        <v>168</v>
      </c>
      <c r="I81" s="1"/>
      <c r="J81" s="5" t="s">
        <v>469</v>
      </c>
      <c r="K81" s="5" t="s">
        <v>470</v>
      </c>
      <c r="L81" s="6">
        <v>3</v>
      </c>
      <c r="M81" s="6">
        <v>0</v>
      </c>
      <c r="N81" s="6">
        <f>L81+(M81/2)</f>
        <v>3</v>
      </c>
      <c r="O81" s="6">
        <v>6</v>
      </c>
      <c r="P81" s="6" t="s">
        <v>168</v>
      </c>
      <c r="Q81" s="33"/>
    </row>
    <row r="82" spans="2:17" x14ac:dyDescent="0.25">
      <c r="B82" s="5" t="s">
        <v>172</v>
      </c>
      <c r="C82" s="5" t="s">
        <v>173</v>
      </c>
      <c r="D82" s="6">
        <v>3</v>
      </c>
      <c r="E82" s="6">
        <v>0</v>
      </c>
      <c r="F82" s="6">
        <f>D82+(E82/2)</f>
        <v>3</v>
      </c>
      <c r="G82" s="6">
        <v>6</v>
      </c>
      <c r="H82" s="6" t="s">
        <v>168</v>
      </c>
      <c r="J82" s="5" t="s">
        <v>471</v>
      </c>
      <c r="K82" s="5" t="s">
        <v>472</v>
      </c>
      <c r="L82" s="6">
        <v>3</v>
      </c>
      <c r="M82" s="6">
        <v>0</v>
      </c>
      <c r="N82" s="6">
        <f>L82+(M82/2)</f>
        <v>3</v>
      </c>
      <c r="O82" s="6">
        <v>6</v>
      </c>
      <c r="P82" s="6" t="s">
        <v>168</v>
      </c>
      <c r="Q82" s="33"/>
    </row>
    <row r="83" spans="2:17" x14ac:dyDescent="0.25">
      <c r="B83" s="5" t="s">
        <v>473</v>
      </c>
      <c r="C83" s="5" t="s">
        <v>474</v>
      </c>
      <c r="D83" s="6">
        <v>3</v>
      </c>
      <c r="E83" s="6">
        <v>0</v>
      </c>
      <c r="F83" s="6">
        <f>D83+(E83/2)</f>
        <v>3</v>
      </c>
      <c r="G83" s="6">
        <v>6</v>
      </c>
      <c r="H83" s="6" t="s">
        <v>168</v>
      </c>
      <c r="J83" s="5" t="s">
        <v>248</v>
      </c>
      <c r="K83" s="5" t="s">
        <v>249</v>
      </c>
      <c r="L83" s="6">
        <v>3</v>
      </c>
      <c r="M83" s="6">
        <v>0</v>
      </c>
      <c r="N83" s="6">
        <v>3</v>
      </c>
      <c r="O83" s="6">
        <v>6</v>
      </c>
      <c r="P83" s="6" t="s">
        <v>168</v>
      </c>
      <c r="Q83" s="33"/>
    </row>
    <row r="84" spans="2:17" x14ac:dyDescent="0.25">
      <c r="B84" s="5" t="s">
        <v>475</v>
      </c>
      <c r="C84" s="5" t="s">
        <v>476</v>
      </c>
      <c r="D84" s="6">
        <v>3</v>
      </c>
      <c r="E84" s="6">
        <v>0</v>
      </c>
      <c r="F84" s="6">
        <f>D84+(E84/2)</f>
        <v>3</v>
      </c>
      <c r="G84" s="6">
        <v>6</v>
      </c>
      <c r="H84" s="6" t="s">
        <v>168</v>
      </c>
      <c r="J84" s="5"/>
      <c r="K84" s="5"/>
      <c r="L84" s="6"/>
      <c r="M84" s="6"/>
      <c r="N84" s="6"/>
      <c r="O84" s="6"/>
      <c r="P84" s="6"/>
      <c r="Q84" s="33"/>
    </row>
    <row r="85" spans="2:17" x14ac:dyDescent="0.25">
      <c r="B85" s="141" t="s">
        <v>608</v>
      </c>
      <c r="C85" s="142"/>
      <c r="D85" s="142"/>
      <c r="E85" s="142"/>
      <c r="F85" s="142"/>
      <c r="G85" s="142"/>
      <c r="H85" s="143"/>
      <c r="J85" s="141" t="s">
        <v>608</v>
      </c>
      <c r="K85" s="142"/>
      <c r="L85" s="142"/>
      <c r="M85" s="142"/>
      <c r="N85" s="142"/>
      <c r="O85" s="142"/>
      <c r="P85" s="143"/>
      <c r="Q85" s="33"/>
    </row>
    <row r="86" spans="2:17" x14ac:dyDescent="0.25">
      <c r="B86" s="5"/>
      <c r="C86" s="5"/>
      <c r="D86" s="6"/>
      <c r="E86" s="6"/>
      <c r="F86" s="6"/>
      <c r="G86" s="6"/>
      <c r="H86" s="6"/>
      <c r="J86" s="5"/>
      <c r="K86" s="5"/>
      <c r="L86" s="6"/>
      <c r="M86" s="6"/>
      <c r="N86" s="6"/>
      <c r="O86" s="6"/>
      <c r="P86" s="6"/>
      <c r="Q86" s="33"/>
    </row>
    <row r="87" spans="2:17" x14ac:dyDescent="0.25">
      <c r="Q87" s="33"/>
    </row>
    <row r="88" spans="2:17" x14ac:dyDescent="0.25">
      <c r="B88" s="126" t="s">
        <v>186</v>
      </c>
      <c r="C88" s="126"/>
      <c r="D88" s="126"/>
      <c r="E88" s="126"/>
      <c r="F88" s="126"/>
      <c r="G88" s="126"/>
      <c r="H88" s="126"/>
      <c r="J88" s="126" t="s">
        <v>187</v>
      </c>
      <c r="K88" s="126"/>
      <c r="L88" s="126"/>
      <c r="M88" s="126"/>
      <c r="N88" s="126"/>
      <c r="O88" s="126"/>
      <c r="P88" s="126"/>
      <c r="Q88" s="33"/>
    </row>
    <row r="89" spans="2:17" x14ac:dyDescent="0.25">
      <c r="B89" s="19" t="s">
        <v>126</v>
      </c>
      <c r="C89" s="3" t="s">
        <v>127</v>
      </c>
      <c r="D89" s="41" t="s">
        <v>6</v>
      </c>
      <c r="E89" s="41" t="s">
        <v>128</v>
      </c>
      <c r="F89" s="41" t="s">
        <v>129</v>
      </c>
      <c r="G89" s="4" t="s">
        <v>9</v>
      </c>
      <c r="H89" s="41" t="s">
        <v>130</v>
      </c>
      <c r="J89" s="19" t="s">
        <v>126</v>
      </c>
      <c r="K89" s="3" t="s">
        <v>127</v>
      </c>
      <c r="L89" s="41" t="s">
        <v>6</v>
      </c>
      <c r="M89" s="41" t="s">
        <v>128</v>
      </c>
      <c r="N89" s="41" t="s">
        <v>129</v>
      </c>
      <c r="O89" s="4" t="s">
        <v>9</v>
      </c>
      <c r="P89" s="41" t="s">
        <v>130</v>
      </c>
      <c r="Q89" s="33"/>
    </row>
    <row r="90" spans="2:17" x14ac:dyDescent="0.25">
      <c r="B90" s="141" t="s">
        <v>250</v>
      </c>
      <c r="C90" s="142"/>
      <c r="D90" s="142"/>
      <c r="E90" s="142"/>
      <c r="F90" s="142"/>
      <c r="G90" s="142"/>
      <c r="H90" s="143"/>
      <c r="J90" s="141" t="s">
        <v>250</v>
      </c>
      <c r="K90" s="142"/>
      <c r="L90" s="142"/>
      <c r="M90" s="142"/>
      <c r="N90" s="142"/>
      <c r="O90" s="142"/>
      <c r="P90" s="143"/>
      <c r="Q90" s="33"/>
    </row>
    <row r="91" spans="2:17" x14ac:dyDescent="0.25">
      <c r="B91" s="5" t="s">
        <v>227</v>
      </c>
      <c r="C91" s="5" t="s">
        <v>228</v>
      </c>
      <c r="D91" s="6">
        <v>2</v>
      </c>
      <c r="E91" s="6">
        <v>2</v>
      </c>
      <c r="F91" s="6">
        <f>D91+(E91/2)</f>
        <v>3</v>
      </c>
      <c r="G91" s="6">
        <v>4</v>
      </c>
      <c r="H91" s="6" t="s">
        <v>168</v>
      </c>
      <c r="I91" s="1"/>
      <c r="J91" s="5" t="s">
        <v>229</v>
      </c>
      <c r="K91" s="5" t="s">
        <v>230</v>
      </c>
      <c r="L91" s="6">
        <v>2</v>
      </c>
      <c r="M91" s="6">
        <v>2</v>
      </c>
      <c r="N91" s="6">
        <f>L91+(M91/2)</f>
        <v>3</v>
      </c>
      <c r="O91" s="6">
        <v>4</v>
      </c>
      <c r="P91" s="6" t="s">
        <v>168</v>
      </c>
      <c r="Q91" s="33"/>
    </row>
    <row r="92" spans="2:17" x14ac:dyDescent="0.25">
      <c r="B92" s="5" t="s">
        <v>92</v>
      </c>
      <c r="C92" s="5" t="s">
        <v>93</v>
      </c>
      <c r="D92" s="6">
        <v>2</v>
      </c>
      <c r="E92" s="6">
        <v>2</v>
      </c>
      <c r="F92" s="6">
        <f>D92+(E92/2)</f>
        <v>3</v>
      </c>
      <c r="G92" s="6">
        <v>4</v>
      </c>
      <c r="H92" s="6" t="s">
        <v>168</v>
      </c>
      <c r="I92" s="1"/>
      <c r="J92" s="5" t="s">
        <v>94</v>
      </c>
      <c r="K92" s="5" t="s">
        <v>95</v>
      </c>
      <c r="L92" s="6">
        <v>2</v>
      </c>
      <c r="M92" s="6">
        <v>2</v>
      </c>
      <c r="N92" s="6">
        <f>L92+(M92/2)</f>
        <v>3</v>
      </c>
      <c r="O92" s="6">
        <v>4</v>
      </c>
      <c r="P92" s="6" t="s">
        <v>168</v>
      </c>
      <c r="Q92" s="33"/>
    </row>
    <row r="93" spans="2:17" x14ac:dyDescent="0.25">
      <c r="B93" s="5" t="s">
        <v>96</v>
      </c>
      <c r="C93" s="5" t="s">
        <v>97</v>
      </c>
      <c r="D93" s="6">
        <v>2</v>
      </c>
      <c r="E93" s="6">
        <v>2</v>
      </c>
      <c r="F93" s="6">
        <f>D93+(E93/2)</f>
        <v>3</v>
      </c>
      <c r="G93" s="6">
        <v>4</v>
      </c>
      <c r="H93" s="6" t="s">
        <v>168</v>
      </c>
      <c r="I93" s="1"/>
      <c r="J93" s="5" t="s">
        <v>98</v>
      </c>
      <c r="K93" s="5" t="s">
        <v>99</v>
      </c>
      <c r="L93" s="6">
        <v>2</v>
      </c>
      <c r="M93" s="6">
        <v>2</v>
      </c>
      <c r="N93" s="6">
        <f>L93+(M93/2)</f>
        <v>3</v>
      </c>
      <c r="O93" s="6">
        <v>4</v>
      </c>
      <c r="P93" s="6" t="s">
        <v>168</v>
      </c>
      <c r="Q93" s="33"/>
    </row>
    <row r="94" spans="2:17" x14ac:dyDescent="0.25">
      <c r="B94" s="5" t="s">
        <v>100</v>
      </c>
      <c r="C94" s="5" t="s">
        <v>101</v>
      </c>
      <c r="D94" s="6">
        <v>2</v>
      </c>
      <c r="E94" s="6">
        <v>2</v>
      </c>
      <c r="F94" s="6">
        <f>D94+(E94/2)</f>
        <v>3</v>
      </c>
      <c r="G94" s="6">
        <v>4</v>
      </c>
      <c r="H94" s="6" t="s">
        <v>168</v>
      </c>
      <c r="I94" s="1"/>
      <c r="J94" s="5" t="s">
        <v>102</v>
      </c>
      <c r="K94" s="5" t="s">
        <v>103</v>
      </c>
      <c r="L94" s="6">
        <v>2</v>
      </c>
      <c r="M94" s="6">
        <v>2</v>
      </c>
      <c r="N94" s="6">
        <f>L94+(M94/2)</f>
        <v>3</v>
      </c>
      <c r="O94" s="6">
        <v>4</v>
      </c>
      <c r="P94" s="6" t="s">
        <v>168</v>
      </c>
      <c r="Q94" s="33"/>
    </row>
    <row r="95" spans="2:17" x14ac:dyDescent="0.25">
      <c r="B95" s="5" t="s">
        <v>104</v>
      </c>
      <c r="C95" s="5" t="s">
        <v>105</v>
      </c>
      <c r="D95" s="6">
        <v>2</v>
      </c>
      <c r="E95" s="6">
        <v>2</v>
      </c>
      <c r="F95" s="6">
        <f>D95+(E95/2)</f>
        <v>3</v>
      </c>
      <c r="G95" s="6">
        <v>4</v>
      </c>
      <c r="H95" s="6" t="s">
        <v>168</v>
      </c>
      <c r="I95" s="1"/>
      <c r="J95" s="5" t="s">
        <v>106</v>
      </c>
      <c r="K95" s="5" t="s">
        <v>107</v>
      </c>
      <c r="L95" s="6">
        <v>2</v>
      </c>
      <c r="M95" s="6">
        <v>2</v>
      </c>
      <c r="N95" s="6">
        <f>L95+(M95/2)</f>
        <v>3</v>
      </c>
      <c r="O95" s="6">
        <v>4</v>
      </c>
      <c r="P95" s="6" t="s">
        <v>168</v>
      </c>
      <c r="Q95" s="33"/>
    </row>
    <row r="96" spans="2:17" x14ac:dyDescent="0.25">
      <c r="B96" s="141" t="s">
        <v>354</v>
      </c>
      <c r="C96" s="142"/>
      <c r="D96" s="142"/>
      <c r="E96" s="142"/>
      <c r="F96" s="142"/>
      <c r="G96" s="142"/>
      <c r="H96" s="143"/>
      <c r="I96" s="1"/>
      <c r="J96" s="141" t="s">
        <v>354</v>
      </c>
      <c r="K96" s="142"/>
      <c r="L96" s="142"/>
      <c r="M96" s="142"/>
      <c r="N96" s="142"/>
      <c r="O96" s="142"/>
      <c r="P96" s="143"/>
      <c r="Q96" s="33"/>
    </row>
    <row r="97" spans="2:17" x14ac:dyDescent="0.25">
      <c r="B97" s="5"/>
      <c r="C97" s="5"/>
      <c r="D97" s="6"/>
      <c r="E97" s="6"/>
      <c r="F97" s="6"/>
      <c r="G97" s="6"/>
      <c r="H97" s="6"/>
      <c r="I97" s="1"/>
      <c r="J97" s="5" t="s">
        <v>449</v>
      </c>
      <c r="K97" s="5" t="s">
        <v>450</v>
      </c>
      <c r="L97" s="6">
        <v>3</v>
      </c>
      <c r="M97" s="6">
        <v>0</v>
      </c>
      <c r="N97" s="6">
        <v>3</v>
      </c>
      <c r="O97" s="6">
        <v>7</v>
      </c>
      <c r="P97" s="6" t="s">
        <v>168</v>
      </c>
      <c r="Q97" s="33"/>
    </row>
    <row r="98" spans="2:17" x14ac:dyDescent="0.25">
      <c r="B98" s="5" t="s">
        <v>477</v>
      </c>
      <c r="C98" s="5" t="s">
        <v>478</v>
      </c>
      <c r="D98" s="6">
        <v>3</v>
      </c>
      <c r="E98" s="6">
        <v>0</v>
      </c>
      <c r="F98" s="6">
        <f>D98+(E98/2)</f>
        <v>3</v>
      </c>
      <c r="G98" s="6">
        <v>6</v>
      </c>
      <c r="H98" s="6" t="s">
        <v>168</v>
      </c>
      <c r="I98" s="1"/>
      <c r="J98" s="5" t="s">
        <v>256</v>
      </c>
      <c r="K98" s="5" t="s">
        <v>257</v>
      </c>
      <c r="L98" s="6">
        <v>3</v>
      </c>
      <c r="M98" s="6">
        <v>0</v>
      </c>
      <c r="N98" s="6">
        <f t="shared" ref="N98:N103" si="1">L98+(M98/2)</f>
        <v>3</v>
      </c>
      <c r="O98" s="6">
        <v>8</v>
      </c>
      <c r="P98" s="6" t="s">
        <v>168</v>
      </c>
      <c r="Q98" s="33"/>
    </row>
    <row r="99" spans="2:17" x14ac:dyDescent="0.25">
      <c r="B99" s="5" t="s">
        <v>479</v>
      </c>
      <c r="C99" s="5" t="s">
        <v>480</v>
      </c>
      <c r="D99" s="6">
        <v>3</v>
      </c>
      <c r="E99" s="6">
        <v>0</v>
      </c>
      <c r="F99" s="6">
        <f>D99+(E99/2)</f>
        <v>3</v>
      </c>
      <c r="G99" s="6">
        <v>6</v>
      </c>
      <c r="H99" s="6" t="s">
        <v>168</v>
      </c>
      <c r="I99" s="1"/>
      <c r="J99" s="14" t="s">
        <v>258</v>
      </c>
      <c r="K99" s="14" t="s">
        <v>259</v>
      </c>
      <c r="L99" s="6">
        <v>3</v>
      </c>
      <c r="M99" s="6">
        <v>0</v>
      </c>
      <c r="N99" s="6">
        <f t="shared" si="1"/>
        <v>3</v>
      </c>
      <c r="O99" s="6">
        <v>8</v>
      </c>
      <c r="P99" s="6" t="s">
        <v>168</v>
      </c>
      <c r="Q99" s="33"/>
    </row>
    <row r="100" spans="2:17" x14ac:dyDescent="0.25">
      <c r="B100" s="5" t="s">
        <v>483</v>
      </c>
      <c r="C100" s="5" t="s">
        <v>484</v>
      </c>
      <c r="D100" s="6">
        <v>3</v>
      </c>
      <c r="E100" s="6">
        <v>0</v>
      </c>
      <c r="F100" s="6">
        <f>D100+(E100/2)</f>
        <v>3</v>
      </c>
      <c r="G100" s="6">
        <v>6</v>
      </c>
      <c r="H100" s="6" t="s">
        <v>168</v>
      </c>
      <c r="J100" s="5" t="s">
        <v>619</v>
      </c>
      <c r="K100" s="5" t="s">
        <v>488</v>
      </c>
      <c r="L100" s="6">
        <v>3</v>
      </c>
      <c r="M100" s="6">
        <v>0</v>
      </c>
      <c r="N100" s="6">
        <f t="shared" si="1"/>
        <v>3</v>
      </c>
      <c r="O100" s="6">
        <v>8</v>
      </c>
      <c r="P100" s="6" t="s">
        <v>168</v>
      </c>
      <c r="Q100" s="33"/>
    </row>
    <row r="101" spans="2:17" x14ac:dyDescent="0.25">
      <c r="B101" s="5" t="s">
        <v>260</v>
      </c>
      <c r="C101" s="5" t="s">
        <v>261</v>
      </c>
      <c r="D101" s="6">
        <v>3</v>
      </c>
      <c r="E101" s="6">
        <v>0</v>
      </c>
      <c r="F101" s="6">
        <f>D101+(E101/2)</f>
        <v>3</v>
      </c>
      <c r="G101" s="6">
        <v>6</v>
      </c>
      <c r="H101" s="6" t="s">
        <v>168</v>
      </c>
      <c r="J101" s="14" t="s">
        <v>481</v>
      </c>
      <c r="K101" s="14" t="s">
        <v>482</v>
      </c>
      <c r="L101" s="6">
        <v>3</v>
      </c>
      <c r="M101" s="6">
        <v>0</v>
      </c>
      <c r="N101" s="6">
        <f t="shared" si="1"/>
        <v>3</v>
      </c>
      <c r="O101" s="6">
        <v>7</v>
      </c>
      <c r="P101" s="6" t="s">
        <v>168</v>
      </c>
      <c r="Q101" s="33"/>
    </row>
    <row r="102" spans="2:17" x14ac:dyDescent="0.25">
      <c r="B102" s="5"/>
      <c r="C102" s="5"/>
      <c r="D102" s="6"/>
      <c r="E102" s="6"/>
      <c r="F102" s="6"/>
      <c r="G102" s="6"/>
      <c r="H102" s="6"/>
      <c r="J102" s="14" t="s">
        <v>485</v>
      </c>
      <c r="K102" s="14" t="s">
        <v>486</v>
      </c>
      <c r="L102" s="6">
        <v>3</v>
      </c>
      <c r="M102" s="6">
        <v>0</v>
      </c>
      <c r="N102" s="6">
        <f t="shared" si="1"/>
        <v>3</v>
      </c>
      <c r="O102" s="6">
        <v>7</v>
      </c>
      <c r="P102" s="6" t="s">
        <v>168</v>
      </c>
      <c r="Q102" s="33"/>
    </row>
    <row r="103" spans="2:17" x14ac:dyDescent="0.25">
      <c r="B103" s="5"/>
      <c r="C103" s="5"/>
      <c r="D103" s="6"/>
      <c r="E103" s="6"/>
      <c r="F103" s="6"/>
      <c r="G103" s="6"/>
      <c r="H103" s="6"/>
      <c r="J103" s="5" t="s">
        <v>564</v>
      </c>
      <c r="K103" s="5" t="s">
        <v>487</v>
      </c>
      <c r="L103" s="6">
        <v>3</v>
      </c>
      <c r="M103" s="6">
        <v>0</v>
      </c>
      <c r="N103" s="6">
        <f t="shared" si="1"/>
        <v>3</v>
      </c>
      <c r="O103" s="6">
        <v>7</v>
      </c>
      <c r="P103" s="6" t="s">
        <v>168</v>
      </c>
      <c r="Q103" s="33"/>
    </row>
    <row r="104" spans="2:17" x14ac:dyDescent="0.25">
      <c r="B104" s="5"/>
      <c r="C104" s="5"/>
      <c r="D104" s="6"/>
      <c r="E104" s="6"/>
      <c r="F104" s="6"/>
      <c r="G104" s="6"/>
      <c r="H104" s="6"/>
      <c r="J104" s="14" t="s">
        <v>584</v>
      </c>
      <c r="K104" s="14" t="s">
        <v>317</v>
      </c>
      <c r="L104" s="6">
        <v>0</v>
      </c>
      <c r="M104" s="6">
        <v>2</v>
      </c>
      <c r="N104" s="6">
        <v>1</v>
      </c>
      <c r="O104" s="6">
        <v>8</v>
      </c>
      <c r="P104" s="6" t="s">
        <v>168</v>
      </c>
      <c r="Q104" s="33"/>
    </row>
    <row r="105" spans="2:17" x14ac:dyDescent="0.25">
      <c r="B105" s="5"/>
      <c r="C105" s="5"/>
      <c r="D105" s="6"/>
      <c r="E105" s="6"/>
      <c r="F105" s="6"/>
      <c r="G105" s="6"/>
      <c r="H105" s="6"/>
      <c r="J105" s="14" t="s">
        <v>599</v>
      </c>
      <c r="K105" s="14" t="s">
        <v>319</v>
      </c>
      <c r="L105" s="6">
        <v>0</v>
      </c>
      <c r="M105" s="6">
        <v>24</v>
      </c>
      <c r="N105" s="6">
        <v>12</v>
      </c>
      <c r="O105" s="6">
        <v>30</v>
      </c>
      <c r="P105" s="6" t="s">
        <v>168</v>
      </c>
      <c r="Q105" s="33"/>
    </row>
    <row r="106" spans="2:17" x14ac:dyDescent="0.25">
      <c r="B106" s="5"/>
      <c r="C106" s="5"/>
      <c r="D106" s="6"/>
      <c r="E106" s="6"/>
      <c r="F106" s="6"/>
      <c r="G106" s="6"/>
      <c r="H106" s="6"/>
      <c r="J106" s="5"/>
      <c r="K106" s="5"/>
      <c r="L106" s="6"/>
      <c r="M106" s="6"/>
      <c r="N106" s="6"/>
      <c r="O106" s="6"/>
      <c r="P106" s="6"/>
      <c r="Q106" s="33"/>
    </row>
    <row r="107" spans="2:17" x14ac:dyDescent="0.25">
      <c r="B107" s="5"/>
      <c r="C107" s="5"/>
      <c r="D107" s="6"/>
      <c r="E107" s="6"/>
      <c r="F107" s="6"/>
      <c r="G107" s="6"/>
      <c r="H107" s="6"/>
      <c r="J107" s="5"/>
      <c r="K107" s="5"/>
      <c r="L107" s="6"/>
      <c r="M107" s="6"/>
      <c r="N107" s="6"/>
      <c r="O107" s="6"/>
      <c r="P107" s="6"/>
      <c r="Q107" s="33"/>
    </row>
    <row r="108" spans="2:17" x14ac:dyDescent="0.25">
      <c r="B108" s="5"/>
      <c r="C108" s="5"/>
      <c r="D108" s="6"/>
      <c r="E108" s="6"/>
      <c r="F108" s="6"/>
      <c r="G108" s="6"/>
      <c r="H108" s="6"/>
      <c r="J108" s="5"/>
      <c r="K108" s="5"/>
      <c r="L108" s="6"/>
      <c r="M108" s="6"/>
      <c r="N108" s="6"/>
      <c r="O108" s="6"/>
      <c r="P108" s="6"/>
      <c r="Q108" s="33"/>
    </row>
    <row r="109" spans="2:17" x14ac:dyDescent="0.25">
      <c r="B109" s="5"/>
      <c r="C109" s="5"/>
      <c r="D109" s="6"/>
      <c r="E109" s="6"/>
      <c r="F109" s="6"/>
      <c r="G109" s="6"/>
      <c r="H109" s="6"/>
      <c r="J109" s="5"/>
      <c r="K109" s="5"/>
      <c r="L109" s="6"/>
      <c r="M109" s="6"/>
      <c r="N109" s="6"/>
      <c r="O109" s="6"/>
      <c r="P109" s="6"/>
      <c r="Q109" s="33"/>
    </row>
    <row r="110" spans="2:17" x14ac:dyDescent="0.25">
      <c r="Q110" s="33"/>
    </row>
  </sheetData>
  <sortState ref="J98:P107">
    <sortCondition ref="J97"/>
  </sortState>
  <mergeCells count="42">
    <mergeCell ref="B72:H72"/>
    <mergeCell ref="J72:P72"/>
    <mergeCell ref="B74:H74"/>
    <mergeCell ref="J74:P74"/>
    <mergeCell ref="B63:H63"/>
    <mergeCell ref="J63:P63"/>
    <mergeCell ref="B65:H65"/>
    <mergeCell ref="J65:P65"/>
    <mergeCell ref="B69:H69"/>
    <mergeCell ref="J58:P58"/>
    <mergeCell ref="B56:H56"/>
    <mergeCell ref="J56:P56"/>
    <mergeCell ref="B61:H61"/>
    <mergeCell ref="J61:P61"/>
    <mergeCell ref="D47:F47"/>
    <mergeCell ref="D48:F48"/>
    <mergeCell ref="D49:F49"/>
    <mergeCell ref="D50:F50"/>
    <mergeCell ref="B58:H58"/>
    <mergeCell ref="B19:H19"/>
    <mergeCell ref="J19:P19"/>
    <mergeCell ref="B29:H29"/>
    <mergeCell ref="J29:P29"/>
    <mergeCell ref="B38:H38"/>
    <mergeCell ref="J38:P38"/>
    <mergeCell ref="B7:H7"/>
    <mergeCell ref="J7:P7"/>
    <mergeCell ref="B2:B5"/>
    <mergeCell ref="C2:P2"/>
    <mergeCell ref="C3:P3"/>
    <mergeCell ref="C4:P4"/>
    <mergeCell ref="C5:P5"/>
    <mergeCell ref="B96:H96"/>
    <mergeCell ref="J96:P96"/>
    <mergeCell ref="B79:H79"/>
    <mergeCell ref="J79:P79"/>
    <mergeCell ref="B88:H88"/>
    <mergeCell ref="J88:P88"/>
    <mergeCell ref="B90:H90"/>
    <mergeCell ref="J90:P90"/>
    <mergeCell ref="B85:H85"/>
    <mergeCell ref="J85:P85"/>
  </mergeCells>
  <pageMargins left="0.9055118110236221" right="0.78740157480314965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59999389629810485"/>
    <pageSetUpPr fitToPage="1"/>
  </sheetPr>
  <dimension ref="A2:P96"/>
  <sheetViews>
    <sheetView topLeftCell="A4" workbookViewId="0">
      <selection activeCell="A22" sqref="A22:G22"/>
    </sheetView>
  </sheetViews>
  <sheetFormatPr defaultColWidth="8.85546875" defaultRowHeight="15" x14ac:dyDescent="0.25"/>
  <cols>
    <col min="1" max="1" width="9.7109375" style="1" customWidth="1"/>
    <col min="2" max="2" width="34" style="1" customWidth="1"/>
    <col min="3" max="5" width="3.140625" style="8" customWidth="1"/>
    <col min="6" max="6" width="6.42578125" style="8" customWidth="1"/>
    <col min="7" max="7" width="7.85546875" style="8" customWidth="1"/>
    <col min="8" max="8" width="0.85546875" style="1" customWidth="1"/>
    <col min="9" max="9" width="9.7109375" style="1" customWidth="1"/>
    <col min="10" max="10" width="39.85546875" style="1" customWidth="1"/>
    <col min="11" max="13" width="3.140625" style="8" customWidth="1"/>
    <col min="14" max="14" width="6.42578125" style="8" customWidth="1"/>
    <col min="15" max="15" width="7.7109375" style="8" customWidth="1"/>
    <col min="16" max="16" width="8.85546875" style="1"/>
  </cols>
  <sheetData>
    <row r="2" spans="1:15" x14ac:dyDescent="0.25">
      <c r="A2" s="127"/>
      <c r="B2" s="128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1:15" x14ac:dyDescent="0.25">
      <c r="A3" s="127"/>
      <c r="B3" s="131" t="s">
        <v>901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1:15" x14ac:dyDescent="0.25">
      <c r="A4" s="127"/>
      <c r="B4" s="134" t="s">
        <v>1</v>
      </c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6"/>
    </row>
    <row r="5" spans="1:15" x14ac:dyDescent="0.25">
      <c r="A5" s="127"/>
      <c r="B5" s="137" t="s">
        <v>303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9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2.75" customHeight="1" x14ac:dyDescent="0.25">
      <c r="A7" s="126" t="s">
        <v>2</v>
      </c>
      <c r="B7" s="126"/>
      <c r="C7" s="126"/>
      <c r="D7" s="126"/>
      <c r="E7" s="126"/>
      <c r="F7" s="126"/>
      <c r="G7" s="126"/>
      <c r="H7" s="2"/>
      <c r="I7" s="126" t="s">
        <v>3</v>
      </c>
      <c r="J7" s="126"/>
      <c r="K7" s="126"/>
      <c r="L7" s="126"/>
      <c r="M7" s="126"/>
      <c r="N7" s="126"/>
      <c r="O7" s="126"/>
    </row>
    <row r="8" spans="1:15" ht="12.75" customHeight="1" x14ac:dyDescent="0.25">
      <c r="A8" s="3" t="s">
        <v>4</v>
      </c>
      <c r="B8" s="3" t="s">
        <v>5</v>
      </c>
      <c r="C8" s="41" t="s">
        <v>6</v>
      </c>
      <c r="D8" s="41" t="s">
        <v>7</v>
      </c>
      <c r="E8" s="41" t="s">
        <v>8</v>
      </c>
      <c r="F8" s="4" t="s">
        <v>9</v>
      </c>
      <c r="G8" s="41" t="s">
        <v>10</v>
      </c>
      <c r="I8" s="3" t="s">
        <v>4</v>
      </c>
      <c r="J8" s="3" t="s">
        <v>5</v>
      </c>
      <c r="K8" s="41" t="s">
        <v>6</v>
      </c>
      <c r="L8" s="41" t="s">
        <v>7</v>
      </c>
      <c r="M8" s="41" t="s">
        <v>8</v>
      </c>
      <c r="N8" s="4" t="s">
        <v>9</v>
      </c>
      <c r="O8" s="41" t="s">
        <v>10</v>
      </c>
    </row>
    <row r="9" spans="1:15" ht="12.75" customHeight="1" x14ac:dyDescent="0.25">
      <c r="A9" s="5" t="s">
        <v>11</v>
      </c>
      <c r="B9" s="5" t="s">
        <v>12</v>
      </c>
      <c r="C9" s="6">
        <v>2</v>
      </c>
      <c r="D9" s="6">
        <v>2</v>
      </c>
      <c r="E9" s="6">
        <f t="shared" ref="E9:E15" si="0">C9+(D9/2)</f>
        <v>3</v>
      </c>
      <c r="F9" s="6">
        <v>4</v>
      </c>
      <c r="G9" s="6" t="s">
        <v>8</v>
      </c>
      <c r="I9" s="5" t="s">
        <v>13</v>
      </c>
      <c r="J9" s="5" t="s">
        <v>14</v>
      </c>
      <c r="K9" s="6">
        <v>2</v>
      </c>
      <c r="L9" s="6">
        <v>2</v>
      </c>
      <c r="M9" s="6">
        <f t="shared" ref="M9:M14" si="1">K9+(L9/2)</f>
        <v>3</v>
      </c>
      <c r="N9" s="6">
        <v>4</v>
      </c>
      <c r="O9" s="6" t="s">
        <v>8</v>
      </c>
    </row>
    <row r="10" spans="1:15" ht="12.75" customHeight="1" x14ac:dyDescent="0.25">
      <c r="A10" s="5" t="s">
        <v>15</v>
      </c>
      <c r="B10" s="5" t="s">
        <v>16</v>
      </c>
      <c r="C10" s="6">
        <v>2</v>
      </c>
      <c r="D10" s="6">
        <v>0</v>
      </c>
      <c r="E10" s="6">
        <f t="shared" si="0"/>
        <v>2</v>
      </c>
      <c r="F10" s="6">
        <v>2</v>
      </c>
      <c r="G10" s="6" t="s">
        <v>8</v>
      </c>
      <c r="I10" s="5" t="s">
        <v>17</v>
      </c>
      <c r="J10" s="5" t="s">
        <v>18</v>
      </c>
      <c r="K10" s="6">
        <v>2</v>
      </c>
      <c r="L10" s="6">
        <v>0</v>
      </c>
      <c r="M10" s="6">
        <f t="shared" si="1"/>
        <v>2</v>
      </c>
      <c r="N10" s="6">
        <v>2</v>
      </c>
      <c r="O10" s="6" t="s">
        <v>8</v>
      </c>
    </row>
    <row r="11" spans="1:15" ht="12.75" customHeight="1" x14ac:dyDescent="0.25">
      <c r="A11" s="5" t="s">
        <v>19</v>
      </c>
      <c r="B11" s="5" t="s">
        <v>20</v>
      </c>
      <c r="C11" s="6">
        <v>2</v>
      </c>
      <c r="D11" s="6">
        <v>0</v>
      </c>
      <c r="E11" s="6">
        <f t="shared" si="0"/>
        <v>2</v>
      </c>
      <c r="F11" s="6">
        <v>2</v>
      </c>
      <c r="G11" s="6" t="s">
        <v>8</v>
      </c>
      <c r="I11" s="5" t="s">
        <v>21</v>
      </c>
      <c r="J11" s="5" t="s">
        <v>22</v>
      </c>
      <c r="K11" s="6">
        <v>2</v>
      </c>
      <c r="L11" s="6">
        <v>0</v>
      </c>
      <c r="M11" s="6">
        <f t="shared" si="1"/>
        <v>2</v>
      </c>
      <c r="N11" s="6">
        <v>2</v>
      </c>
      <c r="O11" s="6" t="s">
        <v>8</v>
      </c>
    </row>
    <row r="12" spans="1:15" ht="12.75" customHeight="1" x14ac:dyDescent="0.25">
      <c r="A12" s="5" t="s">
        <v>490</v>
      </c>
      <c r="B12" s="5" t="s">
        <v>33</v>
      </c>
      <c r="C12" s="6">
        <v>3</v>
      </c>
      <c r="D12" s="6">
        <v>0</v>
      </c>
      <c r="E12" s="6">
        <f>C12+(D12/2)</f>
        <v>3</v>
      </c>
      <c r="F12" s="6">
        <v>6</v>
      </c>
      <c r="G12" s="6" t="s">
        <v>8</v>
      </c>
      <c r="I12" s="5" t="s">
        <v>902</v>
      </c>
      <c r="J12" s="5" t="s">
        <v>903</v>
      </c>
      <c r="K12" s="6">
        <v>3</v>
      </c>
      <c r="L12" s="6">
        <v>0</v>
      </c>
      <c r="M12" s="6">
        <f t="shared" si="1"/>
        <v>3</v>
      </c>
      <c r="N12" s="6">
        <v>5</v>
      </c>
      <c r="O12" s="6" t="s">
        <v>8</v>
      </c>
    </row>
    <row r="13" spans="1:15" ht="12.75" customHeight="1" x14ac:dyDescent="0.25">
      <c r="A13" s="5" t="s">
        <v>577</v>
      </c>
      <c r="B13" s="5" t="s">
        <v>23</v>
      </c>
      <c r="C13" s="6">
        <v>3</v>
      </c>
      <c r="D13" s="6">
        <v>0</v>
      </c>
      <c r="E13" s="6">
        <f t="shared" si="0"/>
        <v>3</v>
      </c>
      <c r="F13" s="6">
        <v>6</v>
      </c>
      <c r="G13" s="6" t="s">
        <v>8</v>
      </c>
      <c r="I13" s="5" t="s">
        <v>578</v>
      </c>
      <c r="J13" s="5" t="s">
        <v>24</v>
      </c>
      <c r="K13" s="6">
        <v>3</v>
      </c>
      <c r="L13" s="6">
        <v>0</v>
      </c>
      <c r="M13" s="6">
        <f t="shared" si="1"/>
        <v>3</v>
      </c>
      <c r="N13" s="6">
        <v>6</v>
      </c>
      <c r="O13" s="6" t="s">
        <v>8</v>
      </c>
    </row>
    <row r="14" spans="1:15" ht="12.75" customHeight="1" x14ac:dyDescent="0.25">
      <c r="A14" s="5" t="s">
        <v>25</v>
      </c>
      <c r="B14" s="5" t="s">
        <v>26</v>
      </c>
      <c r="C14" s="6">
        <v>3</v>
      </c>
      <c r="D14" s="6">
        <v>0</v>
      </c>
      <c r="E14" s="6">
        <f t="shared" si="0"/>
        <v>3</v>
      </c>
      <c r="F14" s="6">
        <v>7</v>
      </c>
      <c r="G14" s="6" t="s">
        <v>8</v>
      </c>
      <c r="I14" s="5" t="s">
        <v>27</v>
      </c>
      <c r="J14" s="5" t="s">
        <v>28</v>
      </c>
      <c r="K14" s="6">
        <v>3</v>
      </c>
      <c r="L14" s="6">
        <v>0</v>
      </c>
      <c r="M14" s="6">
        <f t="shared" si="1"/>
        <v>3</v>
      </c>
      <c r="N14" s="6">
        <v>7</v>
      </c>
      <c r="O14" s="6" t="s">
        <v>8</v>
      </c>
    </row>
    <row r="15" spans="1:15" ht="12.75" customHeight="1" x14ac:dyDescent="0.25">
      <c r="A15" s="5" t="s">
        <v>29</v>
      </c>
      <c r="B15" s="5" t="s">
        <v>30</v>
      </c>
      <c r="C15" s="6">
        <v>0</v>
      </c>
      <c r="D15" s="6">
        <v>2</v>
      </c>
      <c r="E15" s="6">
        <f t="shared" si="0"/>
        <v>1</v>
      </c>
      <c r="F15" s="6">
        <v>3</v>
      </c>
      <c r="G15" s="6" t="s">
        <v>8</v>
      </c>
      <c r="I15" s="5" t="s">
        <v>31</v>
      </c>
      <c r="J15" s="5" t="s">
        <v>32</v>
      </c>
      <c r="K15" s="6">
        <v>0</v>
      </c>
      <c r="L15" s="6">
        <v>0</v>
      </c>
      <c r="M15" s="6">
        <v>0</v>
      </c>
      <c r="N15" s="6">
        <v>4</v>
      </c>
      <c r="O15" s="6" t="s">
        <v>8</v>
      </c>
    </row>
    <row r="16" spans="1:15" ht="12.75" customHeight="1" x14ac:dyDescent="0.25">
      <c r="A16" s="5"/>
      <c r="B16" s="5"/>
      <c r="C16" s="6"/>
      <c r="D16" s="6"/>
      <c r="E16" s="6"/>
      <c r="F16" s="6"/>
      <c r="G16" s="6"/>
      <c r="I16" s="5"/>
      <c r="J16" s="5"/>
      <c r="K16" s="6"/>
      <c r="L16" s="6"/>
      <c r="M16" s="6"/>
      <c r="N16" s="6"/>
      <c r="O16" s="6"/>
    </row>
    <row r="17" spans="1:15" ht="12.75" customHeight="1" x14ac:dyDescent="0.25">
      <c r="A17" s="5"/>
      <c r="B17" s="7" t="s">
        <v>35</v>
      </c>
      <c r="C17" s="41">
        <f>SUM(C9:C16)</f>
        <v>15</v>
      </c>
      <c r="D17" s="41">
        <f>SUM(D9:D16)</f>
        <v>4</v>
      </c>
      <c r="E17" s="41">
        <f>SUM(E9:E16)</f>
        <v>17</v>
      </c>
      <c r="F17" s="41">
        <f>SUM(F9:F16)</f>
        <v>30</v>
      </c>
      <c r="G17" s="6"/>
      <c r="I17" s="5"/>
      <c r="J17" s="7" t="s">
        <v>35</v>
      </c>
      <c r="K17" s="41">
        <f>SUM(K9:K16)</f>
        <v>15</v>
      </c>
      <c r="L17" s="41">
        <f>SUM(L9:L16)</f>
        <v>2</v>
      </c>
      <c r="M17" s="41">
        <f>SUM(M9:M16)</f>
        <v>16</v>
      </c>
      <c r="N17" s="41">
        <f>SUM(N9:N16)</f>
        <v>30</v>
      </c>
      <c r="O17" s="6"/>
    </row>
    <row r="19" spans="1:15" x14ac:dyDescent="0.25">
      <c r="A19" s="126" t="s">
        <v>36</v>
      </c>
      <c r="B19" s="126"/>
      <c r="C19" s="126"/>
      <c r="D19" s="126"/>
      <c r="E19" s="126"/>
      <c r="F19" s="126"/>
      <c r="G19" s="126"/>
      <c r="H19" s="2"/>
      <c r="I19" s="126" t="s">
        <v>37</v>
      </c>
      <c r="J19" s="126"/>
      <c r="K19" s="126"/>
      <c r="L19" s="126"/>
      <c r="M19" s="126"/>
      <c r="N19" s="126"/>
      <c r="O19" s="126"/>
    </row>
    <row r="20" spans="1:15" ht="12.75" customHeight="1" x14ac:dyDescent="0.25">
      <c r="A20" s="3" t="s">
        <v>4</v>
      </c>
      <c r="B20" s="3" t="s">
        <v>5</v>
      </c>
      <c r="C20" s="41" t="s">
        <v>6</v>
      </c>
      <c r="D20" s="41" t="s">
        <v>7</v>
      </c>
      <c r="E20" s="41" t="s">
        <v>8</v>
      </c>
      <c r="F20" s="4" t="s">
        <v>9</v>
      </c>
      <c r="G20" s="41" t="s">
        <v>10</v>
      </c>
      <c r="I20" s="3" t="s">
        <v>4</v>
      </c>
      <c r="J20" s="3" t="s">
        <v>5</v>
      </c>
      <c r="K20" s="41" t="s">
        <v>6</v>
      </c>
      <c r="L20" s="41" t="s">
        <v>7</v>
      </c>
      <c r="M20" s="41" t="s">
        <v>8</v>
      </c>
      <c r="N20" s="4" t="s">
        <v>9</v>
      </c>
      <c r="O20" s="41" t="s">
        <v>10</v>
      </c>
    </row>
    <row r="21" spans="1:15" ht="12.75" customHeight="1" x14ac:dyDescent="0.25">
      <c r="A21" s="123" t="s">
        <v>963</v>
      </c>
      <c r="B21" s="123" t="s">
        <v>120</v>
      </c>
      <c r="C21" s="124">
        <v>3</v>
      </c>
      <c r="D21" s="124">
        <v>0</v>
      </c>
      <c r="E21" s="124">
        <f>C21+(D21/2)</f>
        <v>3</v>
      </c>
      <c r="F21" s="124">
        <v>6</v>
      </c>
      <c r="G21" s="124" t="s">
        <v>8</v>
      </c>
      <c r="I21" s="5" t="s">
        <v>41</v>
      </c>
      <c r="J21" s="5" t="s">
        <v>42</v>
      </c>
      <c r="K21" s="6">
        <v>3</v>
      </c>
      <c r="L21" s="6">
        <v>0</v>
      </c>
      <c r="M21" s="6">
        <f>K21+(L21/2)</f>
        <v>3</v>
      </c>
      <c r="N21" s="6">
        <v>7</v>
      </c>
      <c r="O21" s="6" t="s">
        <v>8</v>
      </c>
    </row>
    <row r="22" spans="1:15" ht="12.75" customHeight="1" x14ac:dyDescent="0.25">
      <c r="A22" s="123" t="s">
        <v>965</v>
      </c>
      <c r="B22" s="123" t="s">
        <v>46</v>
      </c>
      <c r="C22" s="124">
        <v>3</v>
      </c>
      <c r="D22" s="124">
        <v>0</v>
      </c>
      <c r="E22" s="124">
        <f>C22+(D22/2)</f>
        <v>3</v>
      </c>
      <c r="F22" s="124">
        <v>5</v>
      </c>
      <c r="G22" s="124" t="s">
        <v>8</v>
      </c>
      <c r="I22" s="5" t="s">
        <v>580</v>
      </c>
      <c r="J22" s="5" t="s">
        <v>39</v>
      </c>
      <c r="K22" s="6">
        <v>3</v>
      </c>
      <c r="L22" s="6">
        <v>0</v>
      </c>
      <c r="M22" s="6">
        <f>K22+(L22/2)</f>
        <v>3</v>
      </c>
      <c r="N22" s="6">
        <v>7</v>
      </c>
      <c r="O22" s="6" t="s">
        <v>8</v>
      </c>
    </row>
    <row r="23" spans="1:15" ht="12.75" customHeight="1" x14ac:dyDescent="0.25">
      <c r="A23" s="5" t="s">
        <v>579</v>
      </c>
      <c r="B23" s="5" t="s">
        <v>38</v>
      </c>
      <c r="C23" s="6">
        <v>3</v>
      </c>
      <c r="D23" s="6">
        <v>0</v>
      </c>
      <c r="E23" s="6">
        <f>C23+(D23/2)</f>
        <v>3</v>
      </c>
      <c r="F23" s="6">
        <v>7</v>
      </c>
      <c r="G23" s="6" t="s">
        <v>8</v>
      </c>
      <c r="I23" s="5" t="s">
        <v>47</v>
      </c>
      <c r="J23" s="5" t="s">
        <v>48</v>
      </c>
      <c r="K23" s="6">
        <v>2</v>
      </c>
      <c r="L23" s="6">
        <v>2</v>
      </c>
      <c r="M23" s="6">
        <f>K23+(L23/2)</f>
        <v>3</v>
      </c>
      <c r="N23" s="6">
        <v>4</v>
      </c>
      <c r="O23" s="6" t="s">
        <v>8</v>
      </c>
    </row>
    <row r="24" spans="1:15" ht="12.75" customHeight="1" x14ac:dyDescent="0.25">
      <c r="A24" s="5" t="s">
        <v>568</v>
      </c>
      <c r="B24" s="5" t="s">
        <v>43</v>
      </c>
      <c r="C24" s="6">
        <v>3</v>
      </c>
      <c r="D24" s="6">
        <v>0</v>
      </c>
      <c r="E24" s="6">
        <f>C24+(D24/2)</f>
        <v>3</v>
      </c>
      <c r="F24" s="6">
        <v>6</v>
      </c>
      <c r="G24" s="6" t="s">
        <v>8</v>
      </c>
      <c r="I24" s="5" t="s">
        <v>569</v>
      </c>
      <c r="J24" s="5" t="s">
        <v>44</v>
      </c>
      <c r="K24" s="6">
        <v>3</v>
      </c>
      <c r="L24" s="6">
        <v>0</v>
      </c>
      <c r="M24" s="6">
        <f>K24+(L24/2)</f>
        <v>3</v>
      </c>
      <c r="N24" s="6">
        <v>6</v>
      </c>
      <c r="O24" s="6" t="s">
        <v>8</v>
      </c>
    </row>
    <row r="25" spans="1:15" ht="12.75" customHeight="1" x14ac:dyDescent="0.25">
      <c r="A25" s="5"/>
      <c r="B25" s="5" t="s">
        <v>904</v>
      </c>
      <c r="C25" s="6">
        <v>3</v>
      </c>
      <c r="D25" s="6">
        <v>0</v>
      </c>
      <c r="E25" s="6">
        <f>C25+(D25/2)</f>
        <v>3</v>
      </c>
      <c r="F25" s="6">
        <v>6</v>
      </c>
      <c r="G25" s="6" t="s">
        <v>34</v>
      </c>
      <c r="I25" s="5"/>
      <c r="J25" s="5" t="s">
        <v>905</v>
      </c>
      <c r="K25" s="6">
        <v>3</v>
      </c>
      <c r="L25" s="6">
        <v>0</v>
      </c>
      <c r="M25" s="6">
        <f>K25+(L25/2)</f>
        <v>3</v>
      </c>
      <c r="N25" s="6">
        <v>6</v>
      </c>
      <c r="O25" s="6" t="s">
        <v>34</v>
      </c>
    </row>
    <row r="26" spans="1:15" ht="12.75" customHeight="1" x14ac:dyDescent="0.25">
      <c r="A26" s="5"/>
      <c r="B26" s="5"/>
      <c r="C26" s="6"/>
      <c r="D26" s="6"/>
      <c r="E26" s="6"/>
      <c r="F26" s="6"/>
      <c r="G26" s="6"/>
      <c r="I26" s="5"/>
      <c r="J26" s="5"/>
      <c r="K26" s="6"/>
      <c r="L26" s="6"/>
      <c r="M26" s="6"/>
      <c r="N26" s="6"/>
      <c r="O26" s="6"/>
    </row>
    <row r="27" spans="1:15" ht="12.75" customHeight="1" x14ac:dyDescent="0.25">
      <c r="A27" s="5"/>
      <c r="B27" s="7" t="s">
        <v>35</v>
      </c>
      <c r="C27" s="41">
        <f>SUM(C21:C26)</f>
        <v>15</v>
      </c>
      <c r="D27" s="41">
        <f>SUM(D23:D26)</f>
        <v>0</v>
      </c>
      <c r="E27" s="41">
        <f>SUM(E21:E26)</f>
        <v>15</v>
      </c>
      <c r="F27" s="41">
        <f>SUM(F21:F26)</f>
        <v>30</v>
      </c>
      <c r="G27" s="6"/>
      <c r="I27" s="5"/>
      <c r="J27" s="7" t="s">
        <v>35</v>
      </c>
      <c r="K27" s="41">
        <f>SUM(K21:K26)</f>
        <v>14</v>
      </c>
      <c r="L27" s="41">
        <f>SUM(L22:L26)</f>
        <v>2</v>
      </c>
      <c r="M27" s="41">
        <f>SUM(M21:M26)</f>
        <v>15</v>
      </c>
      <c r="N27" s="41">
        <f>SUM(N21:N26)</f>
        <v>30</v>
      </c>
      <c r="O27" s="6"/>
    </row>
    <row r="29" spans="1:15" ht="12.75" customHeight="1" x14ac:dyDescent="0.25">
      <c r="A29" s="126" t="s">
        <v>49</v>
      </c>
      <c r="B29" s="126"/>
      <c r="C29" s="126"/>
      <c r="D29" s="126"/>
      <c r="E29" s="126"/>
      <c r="F29" s="126"/>
      <c r="G29" s="126"/>
      <c r="H29" s="2"/>
      <c r="I29" s="126" t="s">
        <v>50</v>
      </c>
      <c r="J29" s="126"/>
      <c r="K29" s="126"/>
      <c r="L29" s="126"/>
      <c r="M29" s="126"/>
      <c r="N29" s="126"/>
      <c r="O29" s="126"/>
    </row>
    <row r="30" spans="1:15" ht="12.75" customHeight="1" x14ac:dyDescent="0.25">
      <c r="A30" s="3" t="s">
        <v>4</v>
      </c>
      <c r="B30" s="3" t="s">
        <v>5</v>
      </c>
      <c r="C30" s="41" t="s">
        <v>6</v>
      </c>
      <c r="D30" s="41" t="s">
        <v>7</v>
      </c>
      <c r="E30" s="41" t="s">
        <v>8</v>
      </c>
      <c r="F30" s="4" t="s">
        <v>9</v>
      </c>
      <c r="G30" s="41" t="s">
        <v>10</v>
      </c>
      <c r="I30" s="3" t="s">
        <v>4</v>
      </c>
      <c r="J30" s="3" t="s">
        <v>5</v>
      </c>
      <c r="K30" s="41" t="s">
        <v>6</v>
      </c>
      <c r="L30" s="41" t="s">
        <v>7</v>
      </c>
      <c r="M30" s="41" t="s">
        <v>8</v>
      </c>
      <c r="N30" s="4" t="s">
        <v>9</v>
      </c>
      <c r="O30" s="41" t="s">
        <v>10</v>
      </c>
    </row>
    <row r="31" spans="1:15" ht="12.75" customHeight="1" x14ac:dyDescent="0.25">
      <c r="A31" s="9"/>
      <c r="B31" s="9" t="s">
        <v>51</v>
      </c>
      <c r="C31" s="10">
        <v>2</v>
      </c>
      <c r="D31" s="10">
        <v>2</v>
      </c>
      <c r="E31" s="6">
        <f>C31+(D31/2)</f>
        <v>3</v>
      </c>
      <c r="F31" s="10">
        <v>4</v>
      </c>
      <c r="G31" s="6" t="s">
        <v>8</v>
      </c>
      <c r="I31" s="9"/>
      <c r="J31" s="9" t="s">
        <v>51</v>
      </c>
      <c r="K31" s="10">
        <v>2</v>
      </c>
      <c r="L31" s="10">
        <v>2</v>
      </c>
      <c r="M31" s="6">
        <f>K31+(L31/2)</f>
        <v>3</v>
      </c>
      <c r="N31" s="10">
        <v>4</v>
      </c>
      <c r="O31" s="6" t="s">
        <v>8</v>
      </c>
    </row>
    <row r="32" spans="1:15" ht="12.75" customHeight="1" x14ac:dyDescent="0.25">
      <c r="A32" s="5" t="s">
        <v>52</v>
      </c>
      <c r="B32" s="5" t="s">
        <v>53</v>
      </c>
      <c r="C32" s="6">
        <v>3</v>
      </c>
      <c r="D32" s="6">
        <v>0</v>
      </c>
      <c r="E32" s="6">
        <f>C32+(D32/2)</f>
        <v>3</v>
      </c>
      <c r="F32" s="6">
        <v>7</v>
      </c>
      <c r="G32" s="6" t="s">
        <v>8</v>
      </c>
      <c r="I32" s="5" t="s">
        <v>54</v>
      </c>
      <c r="J32" s="5" t="s">
        <v>55</v>
      </c>
      <c r="K32" s="6">
        <v>3</v>
      </c>
      <c r="L32" s="6">
        <v>0</v>
      </c>
      <c r="M32" s="6">
        <f>K32+(L32/2)</f>
        <v>3</v>
      </c>
      <c r="N32" s="6">
        <v>7</v>
      </c>
      <c r="O32" s="6" t="s">
        <v>8</v>
      </c>
    </row>
    <row r="33" spans="1:15" ht="12.75" customHeight="1" x14ac:dyDescent="0.25">
      <c r="A33" s="5" t="s">
        <v>56</v>
      </c>
      <c r="B33" s="5" t="s">
        <v>57</v>
      </c>
      <c r="C33" s="6">
        <v>3</v>
      </c>
      <c r="D33" s="6">
        <v>0</v>
      </c>
      <c r="E33" s="6">
        <f>C33+(D33/2)</f>
        <v>3</v>
      </c>
      <c r="F33" s="6">
        <v>7</v>
      </c>
      <c r="G33" s="6" t="s">
        <v>8</v>
      </c>
      <c r="I33" s="5" t="s">
        <v>906</v>
      </c>
      <c r="J33" s="5" t="s">
        <v>907</v>
      </c>
      <c r="K33" s="6">
        <v>3</v>
      </c>
      <c r="L33" s="6">
        <v>0</v>
      </c>
      <c r="M33" s="6">
        <f>K33+(L33/2)</f>
        <v>3</v>
      </c>
      <c r="N33" s="6">
        <v>6</v>
      </c>
      <c r="O33" s="6" t="s">
        <v>8</v>
      </c>
    </row>
    <row r="34" spans="1:15" ht="12.75" customHeight="1" x14ac:dyDescent="0.25">
      <c r="A34" s="5"/>
      <c r="B34" s="5" t="s">
        <v>591</v>
      </c>
      <c r="C34" s="6">
        <v>3</v>
      </c>
      <c r="D34" s="6">
        <v>0</v>
      </c>
      <c r="E34" s="6">
        <f>C34+(D34/2)</f>
        <v>3</v>
      </c>
      <c r="F34" s="6">
        <v>6</v>
      </c>
      <c r="G34" s="6" t="s">
        <v>34</v>
      </c>
      <c r="I34" s="5" t="s">
        <v>58</v>
      </c>
      <c r="J34" s="5" t="s">
        <v>59</v>
      </c>
      <c r="K34" s="6">
        <v>3</v>
      </c>
      <c r="L34" s="6">
        <v>0</v>
      </c>
      <c r="M34" s="6">
        <f>K34+(L34/2)</f>
        <v>3</v>
      </c>
      <c r="N34" s="6">
        <v>7</v>
      </c>
      <c r="O34" s="6" t="s">
        <v>8</v>
      </c>
    </row>
    <row r="35" spans="1:15" ht="12.75" customHeight="1" x14ac:dyDescent="0.25">
      <c r="A35" s="5"/>
      <c r="B35" s="5" t="s">
        <v>908</v>
      </c>
      <c r="C35" s="6">
        <v>3</v>
      </c>
      <c r="D35" s="6">
        <v>0</v>
      </c>
      <c r="E35" s="6">
        <f>C35+(D35/2)</f>
        <v>3</v>
      </c>
      <c r="F35" s="6">
        <v>6</v>
      </c>
      <c r="G35" s="6" t="s">
        <v>34</v>
      </c>
      <c r="I35" s="5"/>
      <c r="J35" s="5" t="s">
        <v>588</v>
      </c>
      <c r="K35" s="6">
        <v>3</v>
      </c>
      <c r="L35" s="6">
        <v>0</v>
      </c>
      <c r="M35" s="6">
        <f>K35+(L35/2)</f>
        <v>3</v>
      </c>
      <c r="N35" s="6">
        <v>6</v>
      </c>
      <c r="O35" s="6" t="s">
        <v>34</v>
      </c>
    </row>
    <row r="36" spans="1:15" ht="12.75" customHeight="1" x14ac:dyDescent="0.25">
      <c r="A36" s="5"/>
      <c r="B36" s="7" t="s">
        <v>35</v>
      </c>
      <c r="C36" s="41">
        <f>SUM(C31:C35)</f>
        <v>14</v>
      </c>
      <c r="D36" s="41">
        <f>SUM(D31:D35)</f>
        <v>2</v>
      </c>
      <c r="E36" s="41">
        <f>SUM(E31:E35)</f>
        <v>15</v>
      </c>
      <c r="F36" s="41">
        <f>SUM(F31:F35)</f>
        <v>30</v>
      </c>
      <c r="G36" s="6"/>
      <c r="I36" s="5"/>
      <c r="J36" s="7" t="s">
        <v>35</v>
      </c>
      <c r="K36" s="41">
        <f>SUM(K31:K35)</f>
        <v>14</v>
      </c>
      <c r="L36" s="41">
        <f>SUM(L31:L35)</f>
        <v>2</v>
      </c>
      <c r="M36" s="41">
        <f>SUM(M31:M35)</f>
        <v>15</v>
      </c>
      <c r="N36" s="41">
        <f>SUM(N31:N35)</f>
        <v>30</v>
      </c>
      <c r="O36" s="6"/>
    </row>
    <row r="38" spans="1:15" ht="12.75" customHeight="1" x14ac:dyDescent="0.25">
      <c r="A38" s="126" t="s">
        <v>60</v>
      </c>
      <c r="B38" s="126"/>
      <c r="C38" s="126"/>
      <c r="D38" s="126"/>
      <c r="E38" s="126"/>
      <c r="F38" s="126"/>
      <c r="G38" s="126"/>
      <c r="H38" s="2"/>
      <c r="I38" s="126" t="s">
        <v>61</v>
      </c>
      <c r="J38" s="126"/>
      <c r="K38" s="126"/>
      <c r="L38" s="126"/>
      <c r="M38" s="126"/>
      <c r="N38" s="126"/>
      <c r="O38" s="126"/>
    </row>
    <row r="39" spans="1:15" ht="12.75" customHeight="1" x14ac:dyDescent="0.25">
      <c r="A39" s="3" t="s">
        <v>4</v>
      </c>
      <c r="B39" s="3" t="s">
        <v>5</v>
      </c>
      <c r="C39" s="41" t="s">
        <v>6</v>
      </c>
      <c r="D39" s="41" t="s">
        <v>7</v>
      </c>
      <c r="E39" s="41" t="s">
        <v>8</v>
      </c>
      <c r="F39" s="4" t="s">
        <v>9</v>
      </c>
      <c r="G39" s="41" t="s">
        <v>10</v>
      </c>
      <c r="I39" s="3" t="s">
        <v>4</v>
      </c>
      <c r="J39" s="3" t="s">
        <v>5</v>
      </c>
      <c r="K39" s="41" t="s">
        <v>6</v>
      </c>
      <c r="L39" s="41" t="s">
        <v>7</v>
      </c>
      <c r="M39" s="41" t="s">
        <v>8</v>
      </c>
      <c r="N39" s="4" t="s">
        <v>9</v>
      </c>
      <c r="O39" s="41" t="s">
        <v>10</v>
      </c>
    </row>
    <row r="40" spans="1:15" ht="12.75" customHeight="1" x14ac:dyDescent="0.25">
      <c r="A40" s="5" t="s">
        <v>582</v>
      </c>
      <c r="B40" s="5" t="s">
        <v>302</v>
      </c>
      <c r="C40" s="6">
        <v>3</v>
      </c>
      <c r="D40" s="6">
        <v>0</v>
      </c>
      <c r="E40" s="6">
        <f>C40+(D40/2)</f>
        <v>3</v>
      </c>
      <c r="F40" s="6">
        <v>6</v>
      </c>
      <c r="G40" s="6" t="s">
        <v>8</v>
      </c>
      <c r="I40" s="5"/>
      <c r="J40" s="5" t="s">
        <v>909</v>
      </c>
      <c r="K40" s="6">
        <v>3</v>
      </c>
      <c r="L40" s="6">
        <v>0</v>
      </c>
      <c r="M40" s="6">
        <f>K40+(L40/2)</f>
        <v>3</v>
      </c>
      <c r="N40" s="6">
        <v>7</v>
      </c>
      <c r="O40" s="6" t="s">
        <v>34</v>
      </c>
    </row>
    <row r="41" spans="1:15" ht="12.75" customHeight="1" x14ac:dyDescent="0.25">
      <c r="A41" s="5" t="s">
        <v>910</v>
      </c>
      <c r="B41" s="5" t="s">
        <v>65</v>
      </c>
      <c r="C41" s="6">
        <v>3</v>
      </c>
      <c r="D41" s="6">
        <v>0</v>
      </c>
      <c r="E41" s="6">
        <f>C41+(D41/2)</f>
        <v>3</v>
      </c>
      <c r="F41" s="6">
        <v>6</v>
      </c>
      <c r="G41" s="6" t="s">
        <v>8</v>
      </c>
      <c r="I41" s="5" t="s">
        <v>63</v>
      </c>
      <c r="J41" s="5" t="s">
        <v>911</v>
      </c>
      <c r="K41" s="6">
        <v>3</v>
      </c>
      <c r="L41" s="6">
        <v>0</v>
      </c>
      <c r="M41" s="6">
        <f>K41+(L41/2)</f>
        <v>3</v>
      </c>
      <c r="N41" s="6">
        <v>7</v>
      </c>
      <c r="O41" s="6" t="s">
        <v>34</v>
      </c>
    </row>
    <row r="42" spans="1:15" ht="12.75" customHeight="1" x14ac:dyDescent="0.25">
      <c r="A42" s="5"/>
      <c r="B42" s="5" t="s">
        <v>912</v>
      </c>
      <c r="C42" s="6">
        <v>3</v>
      </c>
      <c r="D42" s="6">
        <v>0</v>
      </c>
      <c r="E42" s="6">
        <f>C42+(D42/2)</f>
        <v>3</v>
      </c>
      <c r="F42" s="6">
        <v>6</v>
      </c>
      <c r="G42" s="6" t="s">
        <v>34</v>
      </c>
      <c r="I42" s="5"/>
      <c r="J42" s="5" t="s">
        <v>913</v>
      </c>
      <c r="K42" s="6">
        <v>3</v>
      </c>
      <c r="L42" s="6">
        <v>0</v>
      </c>
      <c r="M42" s="6">
        <f>K42+(L42/2)</f>
        <v>3</v>
      </c>
      <c r="N42" s="6">
        <v>8</v>
      </c>
      <c r="O42" s="6" t="s">
        <v>34</v>
      </c>
    </row>
    <row r="43" spans="1:15" ht="12.75" customHeight="1" x14ac:dyDescent="0.25">
      <c r="A43" s="5"/>
      <c r="B43" s="5" t="s">
        <v>914</v>
      </c>
      <c r="C43" s="6">
        <v>3</v>
      </c>
      <c r="D43" s="6">
        <v>0</v>
      </c>
      <c r="E43" s="6">
        <f>C43+(D43/2)</f>
        <v>3</v>
      </c>
      <c r="F43" s="6">
        <v>6</v>
      </c>
      <c r="G43" s="6" t="s">
        <v>34</v>
      </c>
      <c r="I43" s="5"/>
      <c r="J43" s="1" t="s">
        <v>915</v>
      </c>
      <c r="K43" s="6">
        <v>3</v>
      </c>
      <c r="L43" s="6">
        <v>0</v>
      </c>
      <c r="M43" s="6">
        <f>K43+(L43/2)</f>
        <v>3</v>
      </c>
      <c r="N43" s="6">
        <v>8</v>
      </c>
      <c r="O43" s="6" t="s">
        <v>34</v>
      </c>
    </row>
    <row r="44" spans="1:15" ht="12.75" customHeight="1" x14ac:dyDescent="0.25">
      <c r="A44" s="5"/>
      <c r="B44" s="5" t="s">
        <v>789</v>
      </c>
      <c r="C44" s="6">
        <v>3</v>
      </c>
      <c r="D44" s="6">
        <v>0</v>
      </c>
      <c r="E44" s="6">
        <f>C44+(D44/2)</f>
        <v>3</v>
      </c>
      <c r="F44" s="6">
        <v>6</v>
      </c>
      <c r="G44" s="6" t="s">
        <v>34</v>
      </c>
      <c r="I44" s="5"/>
      <c r="J44" s="5" t="s">
        <v>63</v>
      </c>
      <c r="K44" s="6" t="s">
        <v>63</v>
      </c>
      <c r="L44" s="6" t="s">
        <v>63</v>
      </c>
      <c r="M44" s="6" t="s">
        <v>63</v>
      </c>
      <c r="N44" s="6" t="s">
        <v>63</v>
      </c>
      <c r="O44" s="6" t="s">
        <v>63</v>
      </c>
    </row>
    <row r="45" spans="1:15" ht="12.75" customHeight="1" x14ac:dyDescent="0.25">
      <c r="A45" s="5"/>
      <c r="B45" s="7" t="s">
        <v>35</v>
      </c>
      <c r="C45" s="41">
        <f>SUM(C40:C44)</f>
        <v>15</v>
      </c>
      <c r="D45" s="41">
        <f>SUM(D40:D44)</f>
        <v>0</v>
      </c>
      <c r="E45" s="41">
        <f>SUM(E40:E44)</f>
        <v>15</v>
      </c>
      <c r="F45" s="41">
        <f>SUM(F40:F44)</f>
        <v>30</v>
      </c>
      <c r="G45" s="6"/>
      <c r="I45" s="5"/>
      <c r="J45" s="7" t="s">
        <v>35</v>
      </c>
      <c r="K45" s="41">
        <f>SUM(K40:K44)</f>
        <v>12</v>
      </c>
      <c r="L45" s="41">
        <f>SUM(L40:L44)</f>
        <v>0</v>
      </c>
      <c r="M45" s="41">
        <f>SUM(M40:M44)</f>
        <v>12</v>
      </c>
      <c r="N45" s="41">
        <f>SUM(N40:N44)</f>
        <v>30</v>
      </c>
      <c r="O45" s="6"/>
    </row>
    <row r="46" spans="1:15" ht="12" customHeight="1" x14ac:dyDescent="0.25"/>
    <row r="47" spans="1:15" ht="12.75" customHeight="1" x14ac:dyDescent="0.25">
      <c r="B47" s="11" t="s">
        <v>66</v>
      </c>
      <c r="C47" s="140">
        <f>C17+K17+C27+K27+C36+K36+C45+K45</f>
        <v>114</v>
      </c>
      <c r="D47" s="140"/>
      <c r="E47" s="140"/>
      <c r="J47" s="12" t="s">
        <v>67</v>
      </c>
      <c r="K47" s="12"/>
      <c r="L47" s="12"/>
      <c r="M47" s="12"/>
      <c r="N47" s="12"/>
      <c r="O47" s="12"/>
    </row>
    <row r="48" spans="1:15" ht="12.75" customHeight="1" x14ac:dyDescent="0.25">
      <c r="B48" s="11" t="s">
        <v>68</v>
      </c>
      <c r="C48" s="140">
        <f>D17+L17+D27+L27+D36+L36+D45+L45</f>
        <v>12</v>
      </c>
      <c r="D48" s="140"/>
      <c r="E48" s="140"/>
      <c r="I48" s="12"/>
      <c r="J48" s="12" t="s">
        <v>69</v>
      </c>
      <c r="K48" s="12"/>
      <c r="L48" s="12"/>
      <c r="M48" s="12"/>
      <c r="N48" s="12"/>
      <c r="O48" s="12"/>
    </row>
    <row r="49" spans="1:15" ht="12.75" customHeight="1" x14ac:dyDescent="0.25">
      <c r="B49" s="11" t="s">
        <v>70</v>
      </c>
      <c r="C49" s="140">
        <f>E17+M17+E27+M27+E36+M36+E45+M45</f>
        <v>120</v>
      </c>
      <c r="D49" s="140"/>
      <c r="E49" s="140"/>
      <c r="I49" s="12"/>
      <c r="J49" s="12" t="s">
        <v>71</v>
      </c>
      <c r="K49" s="12"/>
      <c r="L49" s="12"/>
      <c r="M49" s="12"/>
      <c r="N49" s="12"/>
      <c r="O49" s="12"/>
    </row>
    <row r="50" spans="1:15" ht="12.75" customHeight="1" x14ac:dyDescent="0.25">
      <c r="B50" s="11" t="s">
        <v>72</v>
      </c>
      <c r="C50" s="140">
        <f>F17+N17+F27+N27+F36+N36+F45+N45</f>
        <v>240</v>
      </c>
      <c r="D50" s="140"/>
      <c r="E50" s="140"/>
      <c r="I50" s="12"/>
      <c r="J50" s="12" t="s">
        <v>73</v>
      </c>
      <c r="K50" s="12"/>
      <c r="L50" s="12"/>
      <c r="M50" s="12"/>
      <c r="N50" s="12"/>
      <c r="O50" s="12"/>
    </row>
    <row r="52" spans="1:15" ht="12.75" customHeight="1" x14ac:dyDescent="0.25"/>
    <row r="53" spans="1:15" ht="12.75" customHeight="1" x14ac:dyDescent="0.25">
      <c r="A53" s="47" t="s">
        <v>74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9"/>
    </row>
    <row r="54" spans="1:15" ht="12.75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1:15" ht="12.75" customHeight="1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1:15" ht="12.75" customHeight="1" x14ac:dyDescent="0.25">
      <c r="A56" s="126" t="s">
        <v>36</v>
      </c>
      <c r="B56" s="126"/>
      <c r="C56" s="126"/>
      <c r="D56" s="126"/>
      <c r="E56" s="126"/>
      <c r="F56" s="126"/>
      <c r="G56" s="126"/>
      <c r="H56" s="2"/>
      <c r="I56" s="126" t="s">
        <v>37</v>
      </c>
      <c r="J56" s="126"/>
      <c r="K56" s="126"/>
      <c r="L56" s="126"/>
      <c r="M56" s="126"/>
      <c r="N56" s="126"/>
      <c r="O56" s="126"/>
    </row>
    <row r="57" spans="1:15" ht="12.75" customHeight="1" x14ac:dyDescent="0.25">
      <c r="A57" s="3" t="s">
        <v>4</v>
      </c>
      <c r="B57" s="3" t="s">
        <v>5</v>
      </c>
      <c r="C57" s="41" t="s">
        <v>6</v>
      </c>
      <c r="D57" s="41" t="s">
        <v>7</v>
      </c>
      <c r="E57" s="41" t="s">
        <v>8</v>
      </c>
      <c r="F57" s="4" t="s">
        <v>9</v>
      </c>
      <c r="G57" s="41" t="s">
        <v>10</v>
      </c>
      <c r="I57" s="3" t="s">
        <v>4</v>
      </c>
      <c r="J57" s="3" t="s">
        <v>5</v>
      </c>
      <c r="K57" s="41" t="s">
        <v>6</v>
      </c>
      <c r="L57" s="41" t="s">
        <v>7</v>
      </c>
      <c r="M57" s="41" t="s">
        <v>8</v>
      </c>
      <c r="N57" s="4" t="s">
        <v>9</v>
      </c>
      <c r="O57" s="41" t="s">
        <v>10</v>
      </c>
    </row>
    <row r="58" spans="1:15" ht="12.75" customHeight="1" x14ac:dyDescent="0.25">
      <c r="A58" s="141" t="s">
        <v>916</v>
      </c>
      <c r="B58" s="142"/>
      <c r="C58" s="142"/>
      <c r="D58" s="142"/>
      <c r="E58" s="142"/>
      <c r="F58" s="142"/>
      <c r="G58" s="143"/>
      <c r="I58" s="141" t="s">
        <v>916</v>
      </c>
      <c r="J58" s="142"/>
      <c r="K58" s="142"/>
      <c r="L58" s="142"/>
      <c r="M58" s="142"/>
      <c r="N58" s="142"/>
      <c r="O58" s="143"/>
    </row>
    <row r="59" spans="1:15" ht="12.75" customHeight="1" x14ac:dyDescent="0.25">
      <c r="A59" s="72" t="s">
        <v>47</v>
      </c>
      <c r="B59" s="72" t="s">
        <v>48</v>
      </c>
      <c r="C59" s="59">
        <v>3</v>
      </c>
      <c r="D59" s="59">
        <v>0</v>
      </c>
      <c r="E59" s="59">
        <v>3</v>
      </c>
      <c r="F59" s="59">
        <v>6</v>
      </c>
      <c r="G59" s="59" t="s">
        <v>34</v>
      </c>
      <c r="I59" s="14"/>
      <c r="J59" s="14"/>
      <c r="K59" s="6"/>
      <c r="L59" s="6"/>
      <c r="M59" s="6"/>
      <c r="N59" s="6"/>
      <c r="O59" s="6"/>
    </row>
    <row r="60" spans="1:15" ht="12.75" customHeight="1" x14ac:dyDescent="0.25">
      <c r="A60" s="5"/>
      <c r="B60" s="5"/>
      <c r="C60" s="6"/>
      <c r="D60" s="6"/>
      <c r="E60" s="6"/>
      <c r="F60" s="6"/>
      <c r="G60" s="6"/>
      <c r="I60" s="5"/>
      <c r="J60" s="5"/>
      <c r="K60" s="6"/>
      <c r="L60" s="6"/>
      <c r="M60" s="6"/>
      <c r="N60" s="6"/>
      <c r="O60" s="6"/>
    </row>
    <row r="62" spans="1:15" ht="12.75" customHeight="1" x14ac:dyDescent="0.25">
      <c r="A62" s="126" t="s">
        <v>49</v>
      </c>
      <c r="B62" s="126"/>
      <c r="C62" s="126"/>
      <c r="D62" s="126"/>
      <c r="E62" s="126"/>
      <c r="F62" s="126"/>
      <c r="G62" s="126"/>
      <c r="H62" s="2"/>
      <c r="I62" s="126" t="s">
        <v>50</v>
      </c>
      <c r="J62" s="126"/>
      <c r="K62" s="126"/>
      <c r="L62" s="126"/>
      <c r="M62" s="126"/>
      <c r="N62" s="126"/>
      <c r="O62" s="126"/>
    </row>
    <row r="63" spans="1:15" ht="12.75" customHeight="1" x14ac:dyDescent="0.25">
      <c r="A63" s="3" t="s">
        <v>4</v>
      </c>
      <c r="B63" s="3" t="s">
        <v>5</v>
      </c>
      <c r="C63" s="41" t="s">
        <v>6</v>
      </c>
      <c r="D63" s="41" t="s">
        <v>7</v>
      </c>
      <c r="E63" s="41" t="s">
        <v>8</v>
      </c>
      <c r="F63" s="4" t="s">
        <v>9</v>
      </c>
      <c r="G63" s="41" t="s">
        <v>10</v>
      </c>
      <c r="I63" s="3" t="s">
        <v>4</v>
      </c>
      <c r="J63" s="3" t="s">
        <v>5</v>
      </c>
      <c r="K63" s="41" t="s">
        <v>6</v>
      </c>
      <c r="L63" s="41" t="s">
        <v>7</v>
      </c>
      <c r="M63" s="41" t="s">
        <v>8</v>
      </c>
      <c r="N63" s="4" t="s">
        <v>9</v>
      </c>
      <c r="O63" s="41" t="s">
        <v>10</v>
      </c>
    </row>
    <row r="64" spans="1:15" ht="12.75" customHeight="1" x14ac:dyDescent="0.25">
      <c r="A64" s="141" t="s">
        <v>75</v>
      </c>
      <c r="B64" s="142"/>
      <c r="C64" s="142"/>
      <c r="D64" s="142"/>
      <c r="E64" s="142"/>
      <c r="F64" s="142"/>
      <c r="G64" s="143"/>
      <c r="I64" s="141" t="s">
        <v>75</v>
      </c>
      <c r="J64" s="142"/>
      <c r="K64" s="142"/>
      <c r="L64" s="142"/>
      <c r="M64" s="142"/>
      <c r="N64" s="142"/>
      <c r="O64" s="143"/>
    </row>
    <row r="65" spans="1:15" ht="12.75" customHeight="1" x14ac:dyDescent="0.25">
      <c r="A65" s="15" t="s">
        <v>76</v>
      </c>
      <c r="B65" s="16" t="s">
        <v>77</v>
      </c>
      <c r="C65" s="10">
        <v>2</v>
      </c>
      <c r="D65" s="10">
        <v>2</v>
      </c>
      <c r="E65" s="6">
        <f>C65+(D65/2)</f>
        <v>3</v>
      </c>
      <c r="F65" s="10">
        <v>4</v>
      </c>
      <c r="G65" s="6" t="s">
        <v>8</v>
      </c>
      <c r="I65" s="15" t="s">
        <v>78</v>
      </c>
      <c r="J65" s="16" t="s">
        <v>79</v>
      </c>
      <c r="K65" s="10">
        <v>2</v>
      </c>
      <c r="L65" s="10">
        <v>2</v>
      </c>
      <c r="M65" s="6">
        <f>K65+(L65/2)</f>
        <v>3</v>
      </c>
      <c r="N65" s="10">
        <v>4</v>
      </c>
      <c r="O65" s="6" t="s">
        <v>8</v>
      </c>
    </row>
    <row r="66" spans="1:15" ht="12.75" customHeight="1" x14ac:dyDescent="0.25">
      <c r="A66" s="14" t="s">
        <v>80</v>
      </c>
      <c r="B66" s="5" t="s">
        <v>81</v>
      </c>
      <c r="C66" s="10">
        <v>2</v>
      </c>
      <c r="D66" s="10">
        <v>2</v>
      </c>
      <c r="E66" s="6">
        <f>C66+(D66/2)</f>
        <v>3</v>
      </c>
      <c r="F66" s="10">
        <v>4</v>
      </c>
      <c r="G66" s="6" t="s">
        <v>8</v>
      </c>
      <c r="I66" s="14" t="s">
        <v>82</v>
      </c>
      <c r="J66" s="5" t="s">
        <v>83</v>
      </c>
      <c r="K66" s="10">
        <v>2</v>
      </c>
      <c r="L66" s="10">
        <v>2</v>
      </c>
      <c r="M66" s="6">
        <f>K66+(L66/2)</f>
        <v>3</v>
      </c>
      <c r="N66" s="10">
        <v>4</v>
      </c>
      <c r="O66" s="6" t="s">
        <v>8</v>
      </c>
    </row>
    <row r="67" spans="1:15" ht="12.75" customHeight="1" x14ac:dyDescent="0.25">
      <c r="A67" s="14" t="s">
        <v>84</v>
      </c>
      <c r="B67" s="5" t="s">
        <v>85</v>
      </c>
      <c r="C67" s="10">
        <v>2</v>
      </c>
      <c r="D67" s="10">
        <v>2</v>
      </c>
      <c r="E67" s="6">
        <f>C67+(D67/2)</f>
        <v>3</v>
      </c>
      <c r="F67" s="10">
        <v>4</v>
      </c>
      <c r="G67" s="6" t="s">
        <v>8</v>
      </c>
      <c r="I67" s="14" t="s">
        <v>86</v>
      </c>
      <c r="J67" s="5" t="s">
        <v>87</v>
      </c>
      <c r="K67" s="10">
        <v>2</v>
      </c>
      <c r="L67" s="10">
        <v>2</v>
      </c>
      <c r="M67" s="6">
        <f>K67+(L67/2)</f>
        <v>3</v>
      </c>
      <c r="N67" s="10">
        <v>4</v>
      </c>
      <c r="O67" s="6" t="s">
        <v>8</v>
      </c>
    </row>
    <row r="68" spans="1:15" ht="12.75" customHeight="1" x14ac:dyDescent="0.25">
      <c r="A68" s="14" t="s">
        <v>88</v>
      </c>
      <c r="B68" s="5" t="s">
        <v>89</v>
      </c>
      <c r="C68" s="10">
        <v>2</v>
      </c>
      <c r="D68" s="10">
        <v>2</v>
      </c>
      <c r="E68" s="6">
        <f>C68+(D68/2)</f>
        <v>3</v>
      </c>
      <c r="F68" s="10">
        <v>4</v>
      </c>
      <c r="G68" s="6" t="s">
        <v>8</v>
      </c>
      <c r="I68" s="14" t="s">
        <v>90</v>
      </c>
      <c r="J68" s="5" t="s">
        <v>91</v>
      </c>
      <c r="K68" s="10">
        <v>2</v>
      </c>
      <c r="L68" s="10">
        <v>2</v>
      </c>
      <c r="M68" s="6">
        <f>K68+(L68/2)</f>
        <v>3</v>
      </c>
      <c r="N68" s="10">
        <v>4</v>
      </c>
      <c r="O68" s="6" t="s">
        <v>8</v>
      </c>
    </row>
    <row r="69" spans="1:15" ht="12.75" customHeight="1" x14ac:dyDescent="0.25">
      <c r="A69" s="141" t="s">
        <v>596</v>
      </c>
      <c r="B69" s="142"/>
      <c r="C69" s="142"/>
      <c r="D69" s="142"/>
      <c r="E69" s="142"/>
      <c r="F69" s="142"/>
      <c r="G69" s="143"/>
      <c r="I69" s="141" t="s">
        <v>596</v>
      </c>
      <c r="J69" s="142"/>
      <c r="K69" s="142"/>
      <c r="L69" s="142"/>
      <c r="M69" s="142"/>
      <c r="N69" s="142"/>
      <c r="O69" s="143"/>
    </row>
    <row r="70" spans="1:15" ht="12.75" customHeight="1" x14ac:dyDescent="0.25">
      <c r="A70" s="34" t="s">
        <v>500</v>
      </c>
      <c r="B70" s="34" t="s">
        <v>501</v>
      </c>
      <c r="C70" s="10">
        <v>3</v>
      </c>
      <c r="D70" s="10">
        <v>0</v>
      </c>
      <c r="E70" s="6">
        <f t="shared" ref="E70:E73" si="2">C70+(D70/2)</f>
        <v>3</v>
      </c>
      <c r="F70" s="6">
        <v>6</v>
      </c>
      <c r="G70" s="6" t="s">
        <v>34</v>
      </c>
      <c r="I70" s="5" t="s">
        <v>519</v>
      </c>
      <c r="J70" s="5" t="s">
        <v>520</v>
      </c>
      <c r="K70" s="6">
        <v>3</v>
      </c>
      <c r="L70" s="6">
        <v>0</v>
      </c>
      <c r="M70" s="6">
        <f t="shared" ref="M70" si="3">K70+(L70/2)</f>
        <v>3</v>
      </c>
      <c r="N70" s="6">
        <v>6</v>
      </c>
      <c r="O70" s="6" t="s">
        <v>34</v>
      </c>
    </row>
    <row r="71" spans="1:15" ht="12.75" customHeight="1" x14ac:dyDescent="0.25">
      <c r="A71" s="5" t="s">
        <v>585</v>
      </c>
      <c r="B71" s="5" t="s">
        <v>110</v>
      </c>
      <c r="C71" s="6">
        <v>3</v>
      </c>
      <c r="D71" s="6">
        <v>0</v>
      </c>
      <c r="E71" s="6">
        <f t="shared" si="2"/>
        <v>3</v>
      </c>
      <c r="F71" s="6">
        <v>6</v>
      </c>
      <c r="G71" s="6" t="s">
        <v>34</v>
      </c>
      <c r="I71" s="5" t="s">
        <v>512</v>
      </c>
      <c r="J71" s="5" t="s">
        <v>513</v>
      </c>
      <c r="K71" s="6">
        <v>3</v>
      </c>
      <c r="L71" s="6">
        <v>0</v>
      </c>
      <c r="M71" s="6">
        <f t="shared" ref="M71:M72" si="4">K71+(L71/2)</f>
        <v>3</v>
      </c>
      <c r="N71" s="6">
        <v>6</v>
      </c>
      <c r="O71" s="6" t="s">
        <v>34</v>
      </c>
    </row>
    <row r="72" spans="1:15" ht="12.75" customHeight="1" x14ac:dyDescent="0.25">
      <c r="A72" s="5" t="s">
        <v>571</v>
      </c>
      <c r="B72" s="5" t="s">
        <v>917</v>
      </c>
      <c r="C72" s="6">
        <v>3</v>
      </c>
      <c r="D72" s="6">
        <v>0</v>
      </c>
      <c r="E72" s="6">
        <f t="shared" si="2"/>
        <v>3</v>
      </c>
      <c r="F72" s="6">
        <v>6</v>
      </c>
      <c r="G72" s="6" t="s">
        <v>34</v>
      </c>
      <c r="I72" s="5" t="s">
        <v>959</v>
      </c>
      <c r="J72" s="5" t="s">
        <v>960</v>
      </c>
      <c r="K72" s="6">
        <v>3</v>
      </c>
      <c r="L72" s="6">
        <v>0</v>
      </c>
      <c r="M72" s="6">
        <f t="shared" si="4"/>
        <v>3</v>
      </c>
      <c r="N72" s="6">
        <v>6</v>
      </c>
      <c r="O72" s="6" t="s">
        <v>34</v>
      </c>
    </row>
    <row r="73" spans="1:15" ht="12.75" customHeight="1" x14ac:dyDescent="0.25">
      <c r="A73" s="5" t="s">
        <v>918</v>
      </c>
      <c r="B73" s="5" t="s">
        <v>919</v>
      </c>
      <c r="C73" s="6">
        <v>3</v>
      </c>
      <c r="D73" s="6">
        <v>0</v>
      </c>
      <c r="E73" s="6">
        <f t="shared" si="2"/>
        <v>3</v>
      </c>
      <c r="F73" s="6">
        <v>6</v>
      </c>
      <c r="G73" s="6" t="s">
        <v>34</v>
      </c>
      <c r="I73" s="5" t="s">
        <v>396</v>
      </c>
      <c r="J73" s="5" t="s">
        <v>397</v>
      </c>
      <c r="K73" s="6">
        <v>3</v>
      </c>
      <c r="L73" s="6">
        <v>0</v>
      </c>
      <c r="M73" s="6">
        <f t="shared" ref="M73:M75" si="5">K73+(L73/2)</f>
        <v>3</v>
      </c>
      <c r="N73" s="6">
        <v>6</v>
      </c>
      <c r="O73" s="6" t="s">
        <v>34</v>
      </c>
    </row>
    <row r="74" spans="1:15" ht="12.75" customHeight="1" x14ac:dyDescent="0.25">
      <c r="A74" s="5" t="s">
        <v>496</v>
      </c>
      <c r="B74" s="5" t="s">
        <v>497</v>
      </c>
      <c r="C74" s="6">
        <v>3</v>
      </c>
      <c r="D74" s="6">
        <v>0</v>
      </c>
      <c r="E74" s="6">
        <f t="shared" ref="E74" si="6">C74+(D74/2)</f>
        <v>3</v>
      </c>
      <c r="F74" s="6">
        <v>6</v>
      </c>
      <c r="G74" s="6" t="s">
        <v>34</v>
      </c>
      <c r="I74" s="5" t="s">
        <v>494</v>
      </c>
      <c r="J74" s="5" t="s">
        <v>495</v>
      </c>
      <c r="K74" s="6">
        <v>3</v>
      </c>
      <c r="L74" s="6">
        <v>0</v>
      </c>
      <c r="M74" s="6">
        <f t="shared" si="5"/>
        <v>3</v>
      </c>
      <c r="N74" s="6">
        <v>6</v>
      </c>
      <c r="O74" s="6" t="s">
        <v>34</v>
      </c>
    </row>
    <row r="75" spans="1:15" ht="12.75" customHeight="1" x14ac:dyDescent="0.25">
      <c r="A75" s="101" t="s">
        <v>778</v>
      </c>
      <c r="B75" s="101" t="s">
        <v>779</v>
      </c>
      <c r="C75" s="59">
        <v>3</v>
      </c>
      <c r="D75" s="59">
        <v>0</v>
      </c>
      <c r="E75" s="59">
        <v>3</v>
      </c>
      <c r="F75" s="6">
        <v>6</v>
      </c>
      <c r="G75" s="6" t="s">
        <v>34</v>
      </c>
      <c r="I75" s="5" t="s">
        <v>772</v>
      </c>
      <c r="J75" s="5" t="s">
        <v>773</v>
      </c>
      <c r="K75" s="6">
        <v>3</v>
      </c>
      <c r="L75" s="6">
        <v>0</v>
      </c>
      <c r="M75" s="6">
        <f t="shared" si="5"/>
        <v>3</v>
      </c>
      <c r="N75" s="6">
        <v>6</v>
      </c>
      <c r="O75" s="6" t="s">
        <v>34</v>
      </c>
    </row>
    <row r="76" spans="1:15" ht="12.75" customHeight="1" x14ac:dyDescent="0.25">
      <c r="A76" s="5"/>
      <c r="B76" s="5"/>
      <c r="C76" s="6"/>
      <c r="D76" s="6"/>
      <c r="E76" s="6"/>
      <c r="F76" s="6"/>
      <c r="G76" s="6"/>
      <c r="I76" s="5"/>
      <c r="J76" s="5"/>
      <c r="K76" s="6"/>
      <c r="L76" s="6"/>
      <c r="M76" s="6"/>
      <c r="N76" s="6"/>
      <c r="O76" s="6"/>
    </row>
    <row r="77" spans="1:15" ht="12.75" customHeight="1" x14ac:dyDescent="0.25">
      <c r="A77" s="5"/>
      <c r="B77" s="5"/>
      <c r="C77" s="6"/>
      <c r="D77" s="6"/>
      <c r="E77" s="6"/>
      <c r="F77" s="6"/>
      <c r="G77" s="6"/>
      <c r="I77" s="5"/>
      <c r="J77" s="5"/>
      <c r="K77" s="6"/>
      <c r="L77" s="6"/>
      <c r="M77" s="6"/>
      <c r="N77" s="6"/>
      <c r="O77" s="6"/>
    </row>
    <row r="78" spans="1:15" ht="12.75" customHeight="1" x14ac:dyDescent="0.25">
      <c r="A78" s="17"/>
      <c r="B78" s="17"/>
      <c r="C78" s="18"/>
      <c r="D78" s="18"/>
      <c r="E78" s="18"/>
      <c r="F78" s="18"/>
      <c r="G78" s="18"/>
    </row>
    <row r="79" spans="1:15" ht="12.75" customHeight="1" x14ac:dyDescent="0.25">
      <c r="A79" s="144" t="s">
        <v>60</v>
      </c>
      <c r="B79" s="144"/>
      <c r="C79" s="144"/>
      <c r="D79" s="144"/>
      <c r="E79" s="144"/>
      <c r="F79" s="144"/>
      <c r="G79" s="144"/>
      <c r="H79" s="2"/>
      <c r="I79" s="126" t="s">
        <v>61</v>
      </c>
      <c r="J79" s="126"/>
      <c r="K79" s="126"/>
      <c r="L79" s="126"/>
      <c r="M79" s="126"/>
      <c r="N79" s="126"/>
      <c r="O79" s="126"/>
    </row>
    <row r="80" spans="1:15" ht="12.75" customHeight="1" x14ac:dyDescent="0.25">
      <c r="A80" s="3" t="s">
        <v>4</v>
      </c>
      <c r="B80" s="3" t="s">
        <v>5</v>
      </c>
      <c r="C80" s="41" t="s">
        <v>6</v>
      </c>
      <c r="D80" s="41" t="s">
        <v>7</v>
      </c>
      <c r="E80" s="41" t="s">
        <v>8</v>
      </c>
      <c r="F80" s="4" t="s">
        <v>9</v>
      </c>
      <c r="G80" s="41" t="s">
        <v>10</v>
      </c>
      <c r="I80" s="3" t="s">
        <v>4</v>
      </c>
      <c r="J80" s="3" t="s">
        <v>5</v>
      </c>
      <c r="K80" s="41" t="s">
        <v>6</v>
      </c>
      <c r="L80" s="41" t="s">
        <v>7</v>
      </c>
      <c r="M80" s="41" t="s">
        <v>8</v>
      </c>
      <c r="N80" s="4" t="s">
        <v>9</v>
      </c>
      <c r="O80" s="41" t="s">
        <v>10</v>
      </c>
    </row>
    <row r="81" spans="1:15" ht="12.75" customHeight="1" x14ac:dyDescent="0.25">
      <c r="A81" s="141" t="s">
        <v>293</v>
      </c>
      <c r="B81" s="142"/>
      <c r="C81" s="142"/>
      <c r="D81" s="142"/>
      <c r="E81" s="142"/>
      <c r="F81" s="142"/>
      <c r="G81" s="143"/>
      <c r="I81" s="141" t="s">
        <v>293</v>
      </c>
      <c r="J81" s="142"/>
      <c r="K81" s="142"/>
      <c r="L81" s="142"/>
      <c r="M81" s="142"/>
      <c r="N81" s="142"/>
      <c r="O81" s="143"/>
    </row>
    <row r="82" spans="1:15" ht="12.75" customHeight="1" x14ac:dyDescent="0.25">
      <c r="A82" s="5" t="s">
        <v>227</v>
      </c>
      <c r="B82" s="5" t="s">
        <v>228</v>
      </c>
      <c r="C82" s="6">
        <v>2</v>
      </c>
      <c r="D82" s="6">
        <v>2</v>
      </c>
      <c r="E82" s="6">
        <f>C82+(D82/2)</f>
        <v>3</v>
      </c>
      <c r="F82" s="6">
        <v>4</v>
      </c>
      <c r="G82" s="6" t="s">
        <v>34</v>
      </c>
      <c r="I82" s="5" t="s">
        <v>229</v>
      </c>
      <c r="J82" s="5" t="s">
        <v>230</v>
      </c>
      <c r="K82" s="6">
        <v>2</v>
      </c>
      <c r="L82" s="6">
        <v>2</v>
      </c>
      <c r="M82" s="6">
        <f>K82+(L82/2)</f>
        <v>3</v>
      </c>
      <c r="N82" s="6">
        <v>4</v>
      </c>
      <c r="O82" s="6" t="s">
        <v>34</v>
      </c>
    </row>
    <row r="83" spans="1:15" ht="12.75" customHeight="1" x14ac:dyDescent="0.25">
      <c r="A83" s="15" t="s">
        <v>92</v>
      </c>
      <c r="B83" s="15" t="s">
        <v>93</v>
      </c>
      <c r="C83" s="10">
        <v>2</v>
      </c>
      <c r="D83" s="10">
        <v>2</v>
      </c>
      <c r="E83" s="6">
        <f>C83+(D83/2)</f>
        <v>3</v>
      </c>
      <c r="F83" s="10">
        <v>4</v>
      </c>
      <c r="G83" s="6" t="s">
        <v>34</v>
      </c>
      <c r="I83" s="15" t="s">
        <v>94</v>
      </c>
      <c r="J83" s="15" t="s">
        <v>95</v>
      </c>
      <c r="K83" s="6">
        <v>2</v>
      </c>
      <c r="L83" s="6">
        <v>2</v>
      </c>
      <c r="M83" s="6">
        <f>K83+(L83/2)</f>
        <v>3</v>
      </c>
      <c r="N83" s="6">
        <v>4</v>
      </c>
      <c r="O83" s="6" t="s">
        <v>34</v>
      </c>
    </row>
    <row r="84" spans="1:15" ht="12.75" customHeight="1" x14ac:dyDescent="0.25">
      <c r="A84" s="15" t="s">
        <v>96</v>
      </c>
      <c r="B84" s="14" t="s">
        <v>97</v>
      </c>
      <c r="C84" s="10">
        <v>2</v>
      </c>
      <c r="D84" s="10">
        <v>2</v>
      </c>
      <c r="E84" s="6">
        <f>C84+(D84/2)</f>
        <v>3</v>
      </c>
      <c r="F84" s="10">
        <v>4</v>
      </c>
      <c r="G84" s="6" t="s">
        <v>34</v>
      </c>
      <c r="I84" s="14" t="s">
        <v>98</v>
      </c>
      <c r="J84" s="14" t="s">
        <v>99</v>
      </c>
      <c r="K84" s="6">
        <v>2</v>
      </c>
      <c r="L84" s="6">
        <v>2</v>
      </c>
      <c r="M84" s="6">
        <f>K84+(L84/2)</f>
        <v>3</v>
      </c>
      <c r="N84" s="6">
        <v>4</v>
      </c>
      <c r="O84" s="6" t="s">
        <v>34</v>
      </c>
    </row>
    <row r="85" spans="1:15" ht="12.75" customHeight="1" x14ac:dyDescent="0.25">
      <c r="A85" s="15" t="s">
        <v>100</v>
      </c>
      <c r="B85" s="14" t="s">
        <v>101</v>
      </c>
      <c r="C85" s="10">
        <v>2</v>
      </c>
      <c r="D85" s="10">
        <v>2</v>
      </c>
      <c r="E85" s="6">
        <f>C85+(D85/2)</f>
        <v>3</v>
      </c>
      <c r="F85" s="10">
        <v>4</v>
      </c>
      <c r="G85" s="6" t="s">
        <v>34</v>
      </c>
      <c r="I85" s="14" t="s">
        <v>102</v>
      </c>
      <c r="J85" s="14" t="s">
        <v>103</v>
      </c>
      <c r="K85" s="6">
        <v>2</v>
      </c>
      <c r="L85" s="6">
        <v>2</v>
      </c>
      <c r="M85" s="6">
        <f>K85+(L85/2)</f>
        <v>3</v>
      </c>
      <c r="N85" s="6">
        <v>4</v>
      </c>
      <c r="O85" s="6" t="s">
        <v>34</v>
      </c>
    </row>
    <row r="86" spans="1:15" ht="12.75" customHeight="1" x14ac:dyDescent="0.25">
      <c r="A86" s="15" t="s">
        <v>104</v>
      </c>
      <c r="B86" s="14" t="s">
        <v>105</v>
      </c>
      <c r="C86" s="10">
        <v>2</v>
      </c>
      <c r="D86" s="10">
        <v>2</v>
      </c>
      <c r="E86" s="6">
        <f>C86+(D86/2)</f>
        <v>3</v>
      </c>
      <c r="F86" s="10">
        <v>4</v>
      </c>
      <c r="G86" s="6" t="s">
        <v>34</v>
      </c>
      <c r="I86" s="14" t="s">
        <v>106</v>
      </c>
      <c r="J86" s="14" t="s">
        <v>107</v>
      </c>
      <c r="K86" s="6">
        <v>2</v>
      </c>
      <c r="L86" s="6">
        <v>2</v>
      </c>
      <c r="M86" s="6">
        <f>K86+(L86/2)</f>
        <v>3</v>
      </c>
      <c r="N86" s="6">
        <v>4</v>
      </c>
      <c r="O86" s="6" t="s">
        <v>34</v>
      </c>
    </row>
    <row r="87" spans="1:15" ht="12.75" customHeight="1" x14ac:dyDescent="0.25">
      <c r="A87" s="141" t="s">
        <v>596</v>
      </c>
      <c r="B87" s="142"/>
      <c r="C87" s="142"/>
      <c r="D87" s="142"/>
      <c r="E87" s="142"/>
      <c r="F87" s="142"/>
      <c r="G87" s="143"/>
      <c r="I87" s="141" t="s">
        <v>596</v>
      </c>
      <c r="J87" s="142"/>
      <c r="K87" s="142"/>
      <c r="L87" s="142"/>
      <c r="M87" s="142"/>
      <c r="N87" s="142"/>
      <c r="O87" s="143"/>
    </row>
    <row r="88" spans="1:15" ht="12.75" customHeight="1" x14ac:dyDescent="0.25">
      <c r="A88" s="5" t="s">
        <v>558</v>
      </c>
      <c r="B88" s="5" t="s">
        <v>559</v>
      </c>
      <c r="C88" s="6">
        <v>3</v>
      </c>
      <c r="D88" s="6">
        <v>0</v>
      </c>
      <c r="E88" s="6">
        <f>C88+(D88/2)</f>
        <v>3</v>
      </c>
      <c r="F88" s="6">
        <v>6</v>
      </c>
      <c r="G88" s="6" t="s">
        <v>34</v>
      </c>
      <c r="I88" s="5" t="s">
        <v>921</v>
      </c>
      <c r="J88" s="58" t="s">
        <v>600</v>
      </c>
      <c r="K88" s="6">
        <v>0</v>
      </c>
      <c r="L88" s="6">
        <v>24</v>
      </c>
      <c r="M88" s="6">
        <f>K88+(L88/2)</f>
        <v>12</v>
      </c>
      <c r="N88" s="6">
        <v>30</v>
      </c>
      <c r="O88" s="6" t="s">
        <v>34</v>
      </c>
    </row>
    <row r="89" spans="1:15" ht="12.75" customHeight="1" x14ac:dyDescent="0.25">
      <c r="A89" s="5" t="s">
        <v>523</v>
      </c>
      <c r="B89" s="5" t="s">
        <v>524</v>
      </c>
      <c r="C89" s="6">
        <v>3</v>
      </c>
      <c r="D89" s="6">
        <v>0</v>
      </c>
      <c r="E89" s="6">
        <f>C89+(D89/2)</f>
        <v>3</v>
      </c>
      <c r="F89" s="6">
        <v>6</v>
      </c>
      <c r="G89" s="6" t="s">
        <v>34</v>
      </c>
      <c r="I89" s="5" t="s">
        <v>112</v>
      </c>
      <c r="J89" s="5" t="s">
        <v>113</v>
      </c>
      <c r="K89" s="6">
        <v>3</v>
      </c>
      <c r="L89" s="6">
        <v>0</v>
      </c>
      <c r="M89" s="6">
        <f>K89+(L89/2)</f>
        <v>3</v>
      </c>
      <c r="N89" s="6">
        <v>8</v>
      </c>
      <c r="O89" s="6" t="s">
        <v>34</v>
      </c>
    </row>
    <row r="90" spans="1:15" ht="12.75" customHeight="1" x14ac:dyDescent="0.25">
      <c r="A90" s="5" t="s">
        <v>299</v>
      </c>
      <c r="B90" s="5" t="s">
        <v>300</v>
      </c>
      <c r="C90" s="6">
        <v>3</v>
      </c>
      <c r="D90" s="6">
        <v>0</v>
      </c>
      <c r="E90" s="6">
        <f>C90+(D90/2)</f>
        <v>3</v>
      </c>
      <c r="F90" s="6">
        <v>6</v>
      </c>
      <c r="G90" s="6" t="s">
        <v>34</v>
      </c>
      <c r="I90" s="5" t="s">
        <v>108</v>
      </c>
      <c r="J90" s="5" t="s">
        <v>109</v>
      </c>
      <c r="K90" s="6">
        <v>3</v>
      </c>
      <c r="L90" s="6">
        <v>0</v>
      </c>
      <c r="M90" s="6">
        <f t="shared" ref="M90" si="7">K90+(L90/2)</f>
        <v>3</v>
      </c>
      <c r="N90" s="6">
        <v>7</v>
      </c>
      <c r="O90" s="6" t="s">
        <v>34</v>
      </c>
    </row>
    <row r="91" spans="1:15" ht="12.75" customHeight="1" x14ac:dyDescent="0.25">
      <c r="A91" s="5" t="s">
        <v>111</v>
      </c>
      <c r="B91" s="5" t="s">
        <v>920</v>
      </c>
      <c r="C91" s="6">
        <v>3</v>
      </c>
      <c r="D91" s="6">
        <v>0</v>
      </c>
      <c r="E91" s="6">
        <f t="shared" ref="E91:E92" si="8">C91+(D91/2)</f>
        <v>3</v>
      </c>
      <c r="F91" s="6">
        <v>6</v>
      </c>
      <c r="G91" s="6" t="s">
        <v>34</v>
      </c>
      <c r="I91" s="5" t="s">
        <v>925</v>
      </c>
      <c r="J91" s="5" t="s">
        <v>926</v>
      </c>
      <c r="K91" s="6">
        <v>3</v>
      </c>
      <c r="L91" s="6">
        <v>0</v>
      </c>
      <c r="M91" s="6">
        <f t="shared" ref="M91" si="9">K91+(L91/2)</f>
        <v>3</v>
      </c>
      <c r="N91" s="6">
        <v>8</v>
      </c>
      <c r="O91" s="6" t="s">
        <v>34</v>
      </c>
    </row>
    <row r="92" spans="1:15" ht="12.75" customHeight="1" x14ac:dyDescent="0.25">
      <c r="A92" s="5" t="s">
        <v>922</v>
      </c>
      <c r="B92" s="5" t="s">
        <v>923</v>
      </c>
      <c r="C92" s="6">
        <v>3</v>
      </c>
      <c r="D92" s="6">
        <v>0</v>
      </c>
      <c r="E92" s="6">
        <f t="shared" si="8"/>
        <v>3</v>
      </c>
      <c r="F92" s="6">
        <v>6</v>
      </c>
      <c r="G92" s="6" t="s">
        <v>34</v>
      </c>
      <c r="I92" s="5" t="s">
        <v>924</v>
      </c>
      <c r="J92" s="58" t="s">
        <v>326</v>
      </c>
      <c r="K92" s="6">
        <v>0</v>
      </c>
      <c r="L92" s="6">
        <v>2</v>
      </c>
      <c r="M92" s="6">
        <f>K92+(L92/2)</f>
        <v>1</v>
      </c>
      <c r="N92" s="6">
        <v>8</v>
      </c>
      <c r="O92" s="6" t="s">
        <v>34</v>
      </c>
    </row>
    <row r="93" spans="1:15" ht="12.75" customHeight="1" x14ac:dyDescent="0.25">
      <c r="A93" s="5" t="s">
        <v>114</v>
      </c>
      <c r="B93" s="5" t="s">
        <v>115</v>
      </c>
      <c r="C93" s="6">
        <v>2</v>
      </c>
      <c r="D93" s="6">
        <v>2</v>
      </c>
      <c r="E93" s="6">
        <f>C93+(D93/2)</f>
        <v>3</v>
      </c>
      <c r="F93" s="6">
        <v>6</v>
      </c>
      <c r="G93" s="6" t="s">
        <v>34</v>
      </c>
      <c r="I93" s="15" t="s">
        <v>116</v>
      </c>
      <c r="J93" s="5" t="s">
        <v>117</v>
      </c>
      <c r="K93" s="6">
        <v>2</v>
      </c>
      <c r="L93" s="6">
        <v>2</v>
      </c>
      <c r="M93" s="6">
        <f>K93+(L93/2)</f>
        <v>3</v>
      </c>
      <c r="N93" s="6">
        <v>7</v>
      </c>
      <c r="O93" s="6" t="s">
        <v>34</v>
      </c>
    </row>
    <row r="94" spans="1:15" x14ac:dyDescent="0.25">
      <c r="A94" s="5" t="s">
        <v>787</v>
      </c>
      <c r="B94" s="5" t="s">
        <v>788</v>
      </c>
      <c r="C94" s="6">
        <v>3</v>
      </c>
      <c r="D94" s="6">
        <v>0</v>
      </c>
      <c r="E94" s="6">
        <f t="shared" ref="E94:E95" si="10">C94+(D94/2)</f>
        <v>3</v>
      </c>
      <c r="F94" s="6">
        <v>6</v>
      </c>
      <c r="G94" s="6" t="s">
        <v>34</v>
      </c>
      <c r="I94" s="5" t="s">
        <v>118</v>
      </c>
      <c r="J94" s="5" t="s">
        <v>119</v>
      </c>
      <c r="K94" s="6">
        <v>2</v>
      </c>
      <c r="L94" s="6">
        <v>2</v>
      </c>
      <c r="M94" s="6">
        <f>K94+(L94/2)</f>
        <v>3</v>
      </c>
      <c r="N94" s="6">
        <v>7</v>
      </c>
      <c r="O94" s="6" t="s">
        <v>34</v>
      </c>
    </row>
    <row r="95" spans="1:15" x14ac:dyDescent="0.25">
      <c r="A95" s="5" t="s">
        <v>404</v>
      </c>
      <c r="B95" s="5" t="s">
        <v>405</v>
      </c>
      <c r="C95" s="6">
        <v>3</v>
      </c>
      <c r="D95" s="6">
        <v>0</v>
      </c>
      <c r="E95" s="6">
        <f t="shared" si="10"/>
        <v>3</v>
      </c>
      <c r="F95" s="6">
        <v>6</v>
      </c>
      <c r="G95" s="6" t="s">
        <v>34</v>
      </c>
      <c r="I95" s="5" t="s">
        <v>527</v>
      </c>
      <c r="J95" s="5" t="s">
        <v>528</v>
      </c>
      <c r="K95" s="6">
        <v>3</v>
      </c>
      <c r="L95" s="6">
        <v>0</v>
      </c>
      <c r="M95" s="6">
        <f t="shared" ref="M95" si="11">K95+(L95/2)</f>
        <v>3</v>
      </c>
      <c r="N95" s="6">
        <v>7</v>
      </c>
      <c r="O95" s="6" t="s">
        <v>34</v>
      </c>
    </row>
    <row r="96" spans="1:15" x14ac:dyDescent="0.25">
      <c r="A96" s="5" t="s">
        <v>502</v>
      </c>
      <c r="B96" s="5" t="s">
        <v>503</v>
      </c>
      <c r="C96" s="6">
        <v>3</v>
      </c>
      <c r="D96" s="6">
        <v>0</v>
      </c>
      <c r="E96" s="6">
        <f>C96+(D96/2)</f>
        <v>3</v>
      </c>
      <c r="F96" s="6">
        <v>6</v>
      </c>
      <c r="G96" s="6" t="s">
        <v>34</v>
      </c>
    </row>
  </sheetData>
  <sortState ref="I70:O78">
    <sortCondition ref="I70"/>
  </sortState>
  <mergeCells count="33">
    <mergeCell ref="A87:G87"/>
    <mergeCell ref="I87:O87"/>
    <mergeCell ref="A69:G69"/>
    <mergeCell ref="I69:O69"/>
    <mergeCell ref="A79:G79"/>
    <mergeCell ref="I79:O79"/>
    <mergeCell ref="A81:G81"/>
    <mergeCell ref="I81:O81"/>
    <mergeCell ref="A58:G58"/>
    <mergeCell ref="I58:O58"/>
    <mergeCell ref="A62:G62"/>
    <mergeCell ref="I62:O62"/>
    <mergeCell ref="A64:G64"/>
    <mergeCell ref="I64:O64"/>
    <mergeCell ref="I56:O56"/>
    <mergeCell ref="A19:G19"/>
    <mergeCell ref="I19:O19"/>
    <mergeCell ref="A29:G29"/>
    <mergeCell ref="I29:O29"/>
    <mergeCell ref="A38:G38"/>
    <mergeCell ref="I38:O38"/>
    <mergeCell ref="C47:E47"/>
    <mergeCell ref="C48:E48"/>
    <mergeCell ref="C49:E49"/>
    <mergeCell ref="C50:E50"/>
    <mergeCell ref="A56:G56"/>
    <mergeCell ref="A7:G7"/>
    <mergeCell ref="I7:O7"/>
    <mergeCell ref="A2:A5"/>
    <mergeCell ref="B2:O2"/>
    <mergeCell ref="B3:O3"/>
    <mergeCell ref="B4:O4"/>
    <mergeCell ref="B5:O5"/>
  </mergeCell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  <pageSetUpPr fitToPage="1"/>
  </sheetPr>
  <dimension ref="A1:Q115"/>
  <sheetViews>
    <sheetView showGridLines="0" topLeftCell="A46" workbookViewId="0">
      <selection activeCell="B66" sqref="B66"/>
    </sheetView>
  </sheetViews>
  <sheetFormatPr defaultColWidth="9" defaultRowHeight="12.75" x14ac:dyDescent="0.25"/>
  <cols>
    <col min="1" max="1" width="0.85546875" style="1" customWidth="1"/>
    <col min="2" max="2" width="9.7109375" style="1" customWidth="1"/>
    <col min="3" max="3" width="40.7109375" style="1" customWidth="1"/>
    <col min="4" max="6" width="3.140625" style="8" customWidth="1"/>
    <col min="7" max="7" width="6.42578125" style="8" customWidth="1"/>
    <col min="8" max="8" width="7.85546875" style="8" customWidth="1"/>
    <col min="9" max="9" width="0.85546875" style="8" customWidth="1"/>
    <col min="10" max="10" width="9.7109375" style="1" customWidth="1"/>
    <col min="11" max="11" width="40.7109375" style="1" customWidth="1"/>
    <col min="12" max="14" width="3.140625" style="8" customWidth="1"/>
    <col min="15" max="15" width="6.42578125" style="8" customWidth="1"/>
    <col min="16" max="16" width="7.85546875" style="8" customWidth="1"/>
    <col min="17" max="256" width="9" style="1"/>
    <col min="257" max="257" width="0.85546875" style="1" customWidth="1"/>
    <col min="258" max="258" width="9.7109375" style="1" customWidth="1"/>
    <col min="259" max="259" width="40.7109375" style="1" customWidth="1"/>
    <col min="260" max="262" width="3.140625" style="1" customWidth="1"/>
    <col min="263" max="263" width="6.42578125" style="1" customWidth="1"/>
    <col min="264" max="264" width="7.85546875" style="1" customWidth="1"/>
    <col min="265" max="265" width="0.85546875" style="1" customWidth="1"/>
    <col min="266" max="266" width="9.7109375" style="1" customWidth="1"/>
    <col min="267" max="267" width="40.7109375" style="1" customWidth="1"/>
    <col min="268" max="270" width="3.140625" style="1" customWidth="1"/>
    <col min="271" max="271" width="6.42578125" style="1" customWidth="1"/>
    <col min="272" max="272" width="7.85546875" style="1" customWidth="1"/>
    <col min="273" max="512" width="9" style="1"/>
    <col min="513" max="513" width="0.85546875" style="1" customWidth="1"/>
    <col min="514" max="514" width="9.7109375" style="1" customWidth="1"/>
    <col min="515" max="515" width="40.7109375" style="1" customWidth="1"/>
    <col min="516" max="518" width="3.140625" style="1" customWidth="1"/>
    <col min="519" max="519" width="6.42578125" style="1" customWidth="1"/>
    <col min="520" max="520" width="7.85546875" style="1" customWidth="1"/>
    <col min="521" max="521" width="0.85546875" style="1" customWidth="1"/>
    <col min="522" max="522" width="9.7109375" style="1" customWidth="1"/>
    <col min="523" max="523" width="40.7109375" style="1" customWidth="1"/>
    <col min="524" max="526" width="3.140625" style="1" customWidth="1"/>
    <col min="527" max="527" width="6.42578125" style="1" customWidth="1"/>
    <col min="528" max="528" width="7.85546875" style="1" customWidth="1"/>
    <col min="529" max="768" width="9" style="1"/>
    <col min="769" max="769" width="0.85546875" style="1" customWidth="1"/>
    <col min="770" max="770" width="9.7109375" style="1" customWidth="1"/>
    <col min="771" max="771" width="40.7109375" style="1" customWidth="1"/>
    <col min="772" max="774" width="3.140625" style="1" customWidth="1"/>
    <col min="775" max="775" width="6.42578125" style="1" customWidth="1"/>
    <col min="776" max="776" width="7.85546875" style="1" customWidth="1"/>
    <col min="777" max="777" width="0.85546875" style="1" customWidth="1"/>
    <col min="778" max="778" width="9.7109375" style="1" customWidth="1"/>
    <col min="779" max="779" width="40.7109375" style="1" customWidth="1"/>
    <col min="780" max="782" width="3.140625" style="1" customWidth="1"/>
    <col min="783" max="783" width="6.42578125" style="1" customWidth="1"/>
    <col min="784" max="784" width="7.85546875" style="1" customWidth="1"/>
    <col min="785" max="1024" width="9" style="1"/>
    <col min="1025" max="1025" width="0.85546875" style="1" customWidth="1"/>
    <col min="1026" max="1026" width="9.7109375" style="1" customWidth="1"/>
    <col min="1027" max="1027" width="40.7109375" style="1" customWidth="1"/>
    <col min="1028" max="1030" width="3.140625" style="1" customWidth="1"/>
    <col min="1031" max="1031" width="6.42578125" style="1" customWidth="1"/>
    <col min="1032" max="1032" width="7.85546875" style="1" customWidth="1"/>
    <col min="1033" max="1033" width="0.85546875" style="1" customWidth="1"/>
    <col min="1034" max="1034" width="9.7109375" style="1" customWidth="1"/>
    <col min="1035" max="1035" width="40.7109375" style="1" customWidth="1"/>
    <col min="1036" max="1038" width="3.140625" style="1" customWidth="1"/>
    <col min="1039" max="1039" width="6.42578125" style="1" customWidth="1"/>
    <col min="1040" max="1040" width="7.85546875" style="1" customWidth="1"/>
    <col min="1041" max="1280" width="9" style="1"/>
    <col min="1281" max="1281" width="0.85546875" style="1" customWidth="1"/>
    <col min="1282" max="1282" width="9.7109375" style="1" customWidth="1"/>
    <col min="1283" max="1283" width="40.7109375" style="1" customWidth="1"/>
    <col min="1284" max="1286" width="3.140625" style="1" customWidth="1"/>
    <col min="1287" max="1287" width="6.42578125" style="1" customWidth="1"/>
    <col min="1288" max="1288" width="7.85546875" style="1" customWidth="1"/>
    <col min="1289" max="1289" width="0.85546875" style="1" customWidth="1"/>
    <col min="1290" max="1290" width="9.7109375" style="1" customWidth="1"/>
    <col min="1291" max="1291" width="40.7109375" style="1" customWidth="1"/>
    <col min="1292" max="1294" width="3.140625" style="1" customWidth="1"/>
    <col min="1295" max="1295" width="6.42578125" style="1" customWidth="1"/>
    <col min="1296" max="1296" width="7.85546875" style="1" customWidth="1"/>
    <col min="1297" max="1536" width="9" style="1"/>
    <col min="1537" max="1537" width="0.85546875" style="1" customWidth="1"/>
    <col min="1538" max="1538" width="9.7109375" style="1" customWidth="1"/>
    <col min="1539" max="1539" width="40.7109375" style="1" customWidth="1"/>
    <col min="1540" max="1542" width="3.140625" style="1" customWidth="1"/>
    <col min="1543" max="1543" width="6.42578125" style="1" customWidth="1"/>
    <col min="1544" max="1544" width="7.85546875" style="1" customWidth="1"/>
    <col min="1545" max="1545" width="0.85546875" style="1" customWidth="1"/>
    <col min="1546" max="1546" width="9.7109375" style="1" customWidth="1"/>
    <col min="1547" max="1547" width="40.7109375" style="1" customWidth="1"/>
    <col min="1548" max="1550" width="3.140625" style="1" customWidth="1"/>
    <col min="1551" max="1551" width="6.42578125" style="1" customWidth="1"/>
    <col min="1552" max="1552" width="7.85546875" style="1" customWidth="1"/>
    <col min="1553" max="1792" width="9" style="1"/>
    <col min="1793" max="1793" width="0.85546875" style="1" customWidth="1"/>
    <col min="1794" max="1794" width="9.7109375" style="1" customWidth="1"/>
    <col min="1795" max="1795" width="40.7109375" style="1" customWidth="1"/>
    <col min="1796" max="1798" width="3.140625" style="1" customWidth="1"/>
    <col min="1799" max="1799" width="6.42578125" style="1" customWidth="1"/>
    <col min="1800" max="1800" width="7.85546875" style="1" customWidth="1"/>
    <col min="1801" max="1801" width="0.85546875" style="1" customWidth="1"/>
    <col min="1802" max="1802" width="9.7109375" style="1" customWidth="1"/>
    <col min="1803" max="1803" width="40.7109375" style="1" customWidth="1"/>
    <col min="1804" max="1806" width="3.140625" style="1" customWidth="1"/>
    <col min="1807" max="1807" width="6.42578125" style="1" customWidth="1"/>
    <col min="1808" max="1808" width="7.85546875" style="1" customWidth="1"/>
    <col min="1809" max="2048" width="9" style="1"/>
    <col min="2049" max="2049" width="0.85546875" style="1" customWidth="1"/>
    <col min="2050" max="2050" width="9.7109375" style="1" customWidth="1"/>
    <col min="2051" max="2051" width="40.7109375" style="1" customWidth="1"/>
    <col min="2052" max="2054" width="3.140625" style="1" customWidth="1"/>
    <col min="2055" max="2055" width="6.42578125" style="1" customWidth="1"/>
    <col min="2056" max="2056" width="7.85546875" style="1" customWidth="1"/>
    <col min="2057" max="2057" width="0.85546875" style="1" customWidth="1"/>
    <col min="2058" max="2058" width="9.7109375" style="1" customWidth="1"/>
    <col min="2059" max="2059" width="40.7109375" style="1" customWidth="1"/>
    <col min="2060" max="2062" width="3.140625" style="1" customWidth="1"/>
    <col min="2063" max="2063" width="6.42578125" style="1" customWidth="1"/>
    <col min="2064" max="2064" width="7.85546875" style="1" customWidth="1"/>
    <col min="2065" max="2304" width="9" style="1"/>
    <col min="2305" max="2305" width="0.85546875" style="1" customWidth="1"/>
    <col min="2306" max="2306" width="9.7109375" style="1" customWidth="1"/>
    <col min="2307" max="2307" width="40.7109375" style="1" customWidth="1"/>
    <col min="2308" max="2310" width="3.140625" style="1" customWidth="1"/>
    <col min="2311" max="2311" width="6.42578125" style="1" customWidth="1"/>
    <col min="2312" max="2312" width="7.85546875" style="1" customWidth="1"/>
    <col min="2313" max="2313" width="0.85546875" style="1" customWidth="1"/>
    <col min="2314" max="2314" width="9.7109375" style="1" customWidth="1"/>
    <col min="2315" max="2315" width="40.7109375" style="1" customWidth="1"/>
    <col min="2316" max="2318" width="3.140625" style="1" customWidth="1"/>
    <col min="2319" max="2319" width="6.42578125" style="1" customWidth="1"/>
    <col min="2320" max="2320" width="7.85546875" style="1" customWidth="1"/>
    <col min="2321" max="2560" width="9" style="1"/>
    <col min="2561" max="2561" width="0.85546875" style="1" customWidth="1"/>
    <col min="2562" max="2562" width="9.7109375" style="1" customWidth="1"/>
    <col min="2563" max="2563" width="40.7109375" style="1" customWidth="1"/>
    <col min="2564" max="2566" width="3.140625" style="1" customWidth="1"/>
    <col min="2567" max="2567" width="6.42578125" style="1" customWidth="1"/>
    <col min="2568" max="2568" width="7.85546875" style="1" customWidth="1"/>
    <col min="2569" max="2569" width="0.85546875" style="1" customWidth="1"/>
    <col min="2570" max="2570" width="9.7109375" style="1" customWidth="1"/>
    <col min="2571" max="2571" width="40.7109375" style="1" customWidth="1"/>
    <col min="2572" max="2574" width="3.140625" style="1" customWidth="1"/>
    <col min="2575" max="2575" width="6.42578125" style="1" customWidth="1"/>
    <col min="2576" max="2576" width="7.85546875" style="1" customWidth="1"/>
    <col min="2577" max="2816" width="9" style="1"/>
    <col min="2817" max="2817" width="0.85546875" style="1" customWidth="1"/>
    <col min="2818" max="2818" width="9.7109375" style="1" customWidth="1"/>
    <col min="2819" max="2819" width="40.7109375" style="1" customWidth="1"/>
    <col min="2820" max="2822" width="3.140625" style="1" customWidth="1"/>
    <col min="2823" max="2823" width="6.42578125" style="1" customWidth="1"/>
    <col min="2824" max="2824" width="7.85546875" style="1" customWidth="1"/>
    <col min="2825" max="2825" width="0.85546875" style="1" customWidth="1"/>
    <col min="2826" max="2826" width="9.7109375" style="1" customWidth="1"/>
    <col min="2827" max="2827" width="40.7109375" style="1" customWidth="1"/>
    <col min="2828" max="2830" width="3.140625" style="1" customWidth="1"/>
    <col min="2831" max="2831" width="6.42578125" style="1" customWidth="1"/>
    <col min="2832" max="2832" width="7.85546875" style="1" customWidth="1"/>
    <col min="2833" max="3072" width="9" style="1"/>
    <col min="3073" max="3073" width="0.85546875" style="1" customWidth="1"/>
    <col min="3074" max="3074" width="9.7109375" style="1" customWidth="1"/>
    <col min="3075" max="3075" width="40.7109375" style="1" customWidth="1"/>
    <col min="3076" max="3078" width="3.140625" style="1" customWidth="1"/>
    <col min="3079" max="3079" width="6.42578125" style="1" customWidth="1"/>
    <col min="3080" max="3080" width="7.85546875" style="1" customWidth="1"/>
    <col min="3081" max="3081" width="0.85546875" style="1" customWidth="1"/>
    <col min="3082" max="3082" width="9.7109375" style="1" customWidth="1"/>
    <col min="3083" max="3083" width="40.7109375" style="1" customWidth="1"/>
    <col min="3084" max="3086" width="3.140625" style="1" customWidth="1"/>
    <col min="3087" max="3087" width="6.42578125" style="1" customWidth="1"/>
    <col min="3088" max="3088" width="7.85546875" style="1" customWidth="1"/>
    <col min="3089" max="3328" width="9" style="1"/>
    <col min="3329" max="3329" width="0.85546875" style="1" customWidth="1"/>
    <col min="3330" max="3330" width="9.7109375" style="1" customWidth="1"/>
    <col min="3331" max="3331" width="40.7109375" style="1" customWidth="1"/>
    <col min="3332" max="3334" width="3.140625" style="1" customWidth="1"/>
    <col min="3335" max="3335" width="6.42578125" style="1" customWidth="1"/>
    <col min="3336" max="3336" width="7.85546875" style="1" customWidth="1"/>
    <col min="3337" max="3337" width="0.85546875" style="1" customWidth="1"/>
    <col min="3338" max="3338" width="9.7109375" style="1" customWidth="1"/>
    <col min="3339" max="3339" width="40.7109375" style="1" customWidth="1"/>
    <col min="3340" max="3342" width="3.140625" style="1" customWidth="1"/>
    <col min="3343" max="3343" width="6.42578125" style="1" customWidth="1"/>
    <col min="3344" max="3344" width="7.85546875" style="1" customWidth="1"/>
    <col min="3345" max="3584" width="9" style="1"/>
    <col min="3585" max="3585" width="0.85546875" style="1" customWidth="1"/>
    <col min="3586" max="3586" width="9.7109375" style="1" customWidth="1"/>
    <col min="3587" max="3587" width="40.7109375" style="1" customWidth="1"/>
    <col min="3588" max="3590" width="3.140625" style="1" customWidth="1"/>
    <col min="3591" max="3591" width="6.42578125" style="1" customWidth="1"/>
    <col min="3592" max="3592" width="7.85546875" style="1" customWidth="1"/>
    <col min="3593" max="3593" width="0.85546875" style="1" customWidth="1"/>
    <col min="3594" max="3594" width="9.7109375" style="1" customWidth="1"/>
    <col min="3595" max="3595" width="40.7109375" style="1" customWidth="1"/>
    <col min="3596" max="3598" width="3.140625" style="1" customWidth="1"/>
    <col min="3599" max="3599" width="6.42578125" style="1" customWidth="1"/>
    <col min="3600" max="3600" width="7.85546875" style="1" customWidth="1"/>
    <col min="3601" max="3840" width="9" style="1"/>
    <col min="3841" max="3841" width="0.85546875" style="1" customWidth="1"/>
    <col min="3842" max="3842" width="9.7109375" style="1" customWidth="1"/>
    <col min="3843" max="3843" width="40.7109375" style="1" customWidth="1"/>
    <col min="3844" max="3846" width="3.140625" style="1" customWidth="1"/>
    <col min="3847" max="3847" width="6.42578125" style="1" customWidth="1"/>
    <col min="3848" max="3848" width="7.85546875" style="1" customWidth="1"/>
    <col min="3849" max="3849" width="0.85546875" style="1" customWidth="1"/>
    <col min="3850" max="3850" width="9.7109375" style="1" customWidth="1"/>
    <col min="3851" max="3851" width="40.7109375" style="1" customWidth="1"/>
    <col min="3852" max="3854" width="3.140625" style="1" customWidth="1"/>
    <col min="3855" max="3855" width="6.42578125" style="1" customWidth="1"/>
    <col min="3856" max="3856" width="7.85546875" style="1" customWidth="1"/>
    <col min="3857" max="4096" width="9" style="1"/>
    <col min="4097" max="4097" width="0.85546875" style="1" customWidth="1"/>
    <col min="4098" max="4098" width="9.7109375" style="1" customWidth="1"/>
    <col min="4099" max="4099" width="40.7109375" style="1" customWidth="1"/>
    <col min="4100" max="4102" width="3.140625" style="1" customWidth="1"/>
    <col min="4103" max="4103" width="6.42578125" style="1" customWidth="1"/>
    <col min="4104" max="4104" width="7.85546875" style="1" customWidth="1"/>
    <col min="4105" max="4105" width="0.85546875" style="1" customWidth="1"/>
    <col min="4106" max="4106" width="9.7109375" style="1" customWidth="1"/>
    <col min="4107" max="4107" width="40.7109375" style="1" customWidth="1"/>
    <col min="4108" max="4110" width="3.140625" style="1" customWidth="1"/>
    <col min="4111" max="4111" width="6.42578125" style="1" customWidth="1"/>
    <col min="4112" max="4112" width="7.85546875" style="1" customWidth="1"/>
    <col min="4113" max="4352" width="9" style="1"/>
    <col min="4353" max="4353" width="0.85546875" style="1" customWidth="1"/>
    <col min="4354" max="4354" width="9.7109375" style="1" customWidth="1"/>
    <col min="4355" max="4355" width="40.7109375" style="1" customWidth="1"/>
    <col min="4356" max="4358" width="3.140625" style="1" customWidth="1"/>
    <col min="4359" max="4359" width="6.42578125" style="1" customWidth="1"/>
    <col min="4360" max="4360" width="7.85546875" style="1" customWidth="1"/>
    <col min="4361" max="4361" width="0.85546875" style="1" customWidth="1"/>
    <col min="4362" max="4362" width="9.7109375" style="1" customWidth="1"/>
    <col min="4363" max="4363" width="40.7109375" style="1" customWidth="1"/>
    <col min="4364" max="4366" width="3.140625" style="1" customWidth="1"/>
    <col min="4367" max="4367" width="6.42578125" style="1" customWidth="1"/>
    <col min="4368" max="4368" width="7.85546875" style="1" customWidth="1"/>
    <col min="4369" max="4608" width="9" style="1"/>
    <col min="4609" max="4609" width="0.85546875" style="1" customWidth="1"/>
    <col min="4610" max="4610" width="9.7109375" style="1" customWidth="1"/>
    <col min="4611" max="4611" width="40.7109375" style="1" customWidth="1"/>
    <col min="4612" max="4614" width="3.140625" style="1" customWidth="1"/>
    <col min="4615" max="4615" width="6.42578125" style="1" customWidth="1"/>
    <col min="4616" max="4616" width="7.85546875" style="1" customWidth="1"/>
    <col min="4617" max="4617" width="0.85546875" style="1" customWidth="1"/>
    <col min="4618" max="4618" width="9.7109375" style="1" customWidth="1"/>
    <col min="4619" max="4619" width="40.7109375" style="1" customWidth="1"/>
    <col min="4620" max="4622" width="3.140625" style="1" customWidth="1"/>
    <col min="4623" max="4623" width="6.42578125" style="1" customWidth="1"/>
    <col min="4624" max="4624" width="7.85546875" style="1" customWidth="1"/>
    <col min="4625" max="4864" width="9" style="1"/>
    <col min="4865" max="4865" width="0.85546875" style="1" customWidth="1"/>
    <col min="4866" max="4866" width="9.7109375" style="1" customWidth="1"/>
    <col min="4867" max="4867" width="40.7109375" style="1" customWidth="1"/>
    <col min="4868" max="4870" width="3.140625" style="1" customWidth="1"/>
    <col min="4871" max="4871" width="6.42578125" style="1" customWidth="1"/>
    <col min="4872" max="4872" width="7.85546875" style="1" customWidth="1"/>
    <col min="4873" max="4873" width="0.85546875" style="1" customWidth="1"/>
    <col min="4874" max="4874" width="9.7109375" style="1" customWidth="1"/>
    <col min="4875" max="4875" width="40.7109375" style="1" customWidth="1"/>
    <col min="4876" max="4878" width="3.140625" style="1" customWidth="1"/>
    <col min="4879" max="4879" width="6.42578125" style="1" customWidth="1"/>
    <col min="4880" max="4880" width="7.85546875" style="1" customWidth="1"/>
    <col min="4881" max="5120" width="9" style="1"/>
    <col min="5121" max="5121" width="0.85546875" style="1" customWidth="1"/>
    <col min="5122" max="5122" width="9.7109375" style="1" customWidth="1"/>
    <col min="5123" max="5123" width="40.7109375" style="1" customWidth="1"/>
    <col min="5124" max="5126" width="3.140625" style="1" customWidth="1"/>
    <col min="5127" max="5127" width="6.42578125" style="1" customWidth="1"/>
    <col min="5128" max="5128" width="7.85546875" style="1" customWidth="1"/>
    <col min="5129" max="5129" width="0.85546875" style="1" customWidth="1"/>
    <col min="5130" max="5130" width="9.7109375" style="1" customWidth="1"/>
    <col min="5131" max="5131" width="40.7109375" style="1" customWidth="1"/>
    <col min="5132" max="5134" width="3.140625" style="1" customWidth="1"/>
    <col min="5135" max="5135" width="6.42578125" style="1" customWidth="1"/>
    <col min="5136" max="5136" width="7.85546875" style="1" customWidth="1"/>
    <col min="5137" max="5376" width="9" style="1"/>
    <col min="5377" max="5377" width="0.85546875" style="1" customWidth="1"/>
    <col min="5378" max="5378" width="9.7109375" style="1" customWidth="1"/>
    <col min="5379" max="5379" width="40.7109375" style="1" customWidth="1"/>
    <col min="5380" max="5382" width="3.140625" style="1" customWidth="1"/>
    <col min="5383" max="5383" width="6.42578125" style="1" customWidth="1"/>
    <col min="5384" max="5384" width="7.85546875" style="1" customWidth="1"/>
    <col min="5385" max="5385" width="0.85546875" style="1" customWidth="1"/>
    <col min="5386" max="5386" width="9.7109375" style="1" customWidth="1"/>
    <col min="5387" max="5387" width="40.7109375" style="1" customWidth="1"/>
    <col min="5388" max="5390" width="3.140625" style="1" customWidth="1"/>
    <col min="5391" max="5391" width="6.42578125" style="1" customWidth="1"/>
    <col min="5392" max="5392" width="7.85546875" style="1" customWidth="1"/>
    <col min="5393" max="5632" width="9" style="1"/>
    <col min="5633" max="5633" width="0.85546875" style="1" customWidth="1"/>
    <col min="5634" max="5634" width="9.7109375" style="1" customWidth="1"/>
    <col min="5635" max="5635" width="40.7109375" style="1" customWidth="1"/>
    <col min="5636" max="5638" width="3.140625" style="1" customWidth="1"/>
    <col min="5639" max="5639" width="6.42578125" style="1" customWidth="1"/>
    <col min="5640" max="5640" width="7.85546875" style="1" customWidth="1"/>
    <col min="5641" max="5641" width="0.85546875" style="1" customWidth="1"/>
    <col min="5642" max="5642" width="9.7109375" style="1" customWidth="1"/>
    <col min="5643" max="5643" width="40.7109375" style="1" customWidth="1"/>
    <col min="5644" max="5646" width="3.140625" style="1" customWidth="1"/>
    <col min="5647" max="5647" width="6.42578125" style="1" customWidth="1"/>
    <col min="5648" max="5648" width="7.85546875" style="1" customWidth="1"/>
    <col min="5649" max="5888" width="9" style="1"/>
    <col min="5889" max="5889" width="0.85546875" style="1" customWidth="1"/>
    <col min="5890" max="5890" width="9.7109375" style="1" customWidth="1"/>
    <col min="5891" max="5891" width="40.7109375" style="1" customWidth="1"/>
    <col min="5892" max="5894" width="3.140625" style="1" customWidth="1"/>
    <col min="5895" max="5895" width="6.42578125" style="1" customWidth="1"/>
    <col min="5896" max="5896" width="7.85546875" style="1" customWidth="1"/>
    <col min="5897" max="5897" width="0.85546875" style="1" customWidth="1"/>
    <col min="5898" max="5898" width="9.7109375" style="1" customWidth="1"/>
    <col min="5899" max="5899" width="40.7109375" style="1" customWidth="1"/>
    <col min="5900" max="5902" width="3.140625" style="1" customWidth="1"/>
    <col min="5903" max="5903" width="6.42578125" style="1" customWidth="1"/>
    <col min="5904" max="5904" width="7.85546875" style="1" customWidth="1"/>
    <col min="5905" max="6144" width="9" style="1"/>
    <col min="6145" max="6145" width="0.85546875" style="1" customWidth="1"/>
    <col min="6146" max="6146" width="9.7109375" style="1" customWidth="1"/>
    <col min="6147" max="6147" width="40.7109375" style="1" customWidth="1"/>
    <col min="6148" max="6150" width="3.140625" style="1" customWidth="1"/>
    <col min="6151" max="6151" width="6.42578125" style="1" customWidth="1"/>
    <col min="6152" max="6152" width="7.85546875" style="1" customWidth="1"/>
    <col min="6153" max="6153" width="0.85546875" style="1" customWidth="1"/>
    <col min="6154" max="6154" width="9.7109375" style="1" customWidth="1"/>
    <col min="6155" max="6155" width="40.7109375" style="1" customWidth="1"/>
    <col min="6156" max="6158" width="3.140625" style="1" customWidth="1"/>
    <col min="6159" max="6159" width="6.42578125" style="1" customWidth="1"/>
    <col min="6160" max="6160" width="7.85546875" style="1" customWidth="1"/>
    <col min="6161" max="6400" width="9" style="1"/>
    <col min="6401" max="6401" width="0.85546875" style="1" customWidth="1"/>
    <col min="6402" max="6402" width="9.7109375" style="1" customWidth="1"/>
    <col min="6403" max="6403" width="40.7109375" style="1" customWidth="1"/>
    <col min="6404" max="6406" width="3.140625" style="1" customWidth="1"/>
    <col min="6407" max="6407" width="6.42578125" style="1" customWidth="1"/>
    <col min="6408" max="6408" width="7.85546875" style="1" customWidth="1"/>
    <col min="6409" max="6409" width="0.85546875" style="1" customWidth="1"/>
    <col min="6410" max="6410" width="9.7109375" style="1" customWidth="1"/>
    <col min="6411" max="6411" width="40.7109375" style="1" customWidth="1"/>
    <col min="6412" max="6414" width="3.140625" style="1" customWidth="1"/>
    <col min="6415" max="6415" width="6.42578125" style="1" customWidth="1"/>
    <col min="6416" max="6416" width="7.85546875" style="1" customWidth="1"/>
    <col min="6417" max="6656" width="9" style="1"/>
    <col min="6657" max="6657" width="0.85546875" style="1" customWidth="1"/>
    <col min="6658" max="6658" width="9.7109375" style="1" customWidth="1"/>
    <col min="6659" max="6659" width="40.7109375" style="1" customWidth="1"/>
    <col min="6660" max="6662" width="3.140625" style="1" customWidth="1"/>
    <col min="6663" max="6663" width="6.42578125" style="1" customWidth="1"/>
    <col min="6664" max="6664" width="7.85546875" style="1" customWidth="1"/>
    <col min="6665" max="6665" width="0.85546875" style="1" customWidth="1"/>
    <col min="6666" max="6666" width="9.7109375" style="1" customWidth="1"/>
    <col min="6667" max="6667" width="40.7109375" style="1" customWidth="1"/>
    <col min="6668" max="6670" width="3.140625" style="1" customWidth="1"/>
    <col min="6671" max="6671" width="6.42578125" style="1" customWidth="1"/>
    <col min="6672" max="6672" width="7.85546875" style="1" customWidth="1"/>
    <col min="6673" max="6912" width="9" style="1"/>
    <col min="6913" max="6913" width="0.85546875" style="1" customWidth="1"/>
    <col min="6914" max="6914" width="9.7109375" style="1" customWidth="1"/>
    <col min="6915" max="6915" width="40.7109375" style="1" customWidth="1"/>
    <col min="6916" max="6918" width="3.140625" style="1" customWidth="1"/>
    <col min="6919" max="6919" width="6.42578125" style="1" customWidth="1"/>
    <col min="6920" max="6920" width="7.85546875" style="1" customWidth="1"/>
    <col min="6921" max="6921" width="0.85546875" style="1" customWidth="1"/>
    <col min="6922" max="6922" width="9.7109375" style="1" customWidth="1"/>
    <col min="6923" max="6923" width="40.7109375" style="1" customWidth="1"/>
    <col min="6924" max="6926" width="3.140625" style="1" customWidth="1"/>
    <col min="6927" max="6927" width="6.42578125" style="1" customWidth="1"/>
    <col min="6928" max="6928" width="7.85546875" style="1" customWidth="1"/>
    <col min="6929" max="7168" width="9" style="1"/>
    <col min="7169" max="7169" width="0.85546875" style="1" customWidth="1"/>
    <col min="7170" max="7170" width="9.7109375" style="1" customWidth="1"/>
    <col min="7171" max="7171" width="40.7109375" style="1" customWidth="1"/>
    <col min="7172" max="7174" width="3.140625" style="1" customWidth="1"/>
    <col min="7175" max="7175" width="6.42578125" style="1" customWidth="1"/>
    <col min="7176" max="7176" width="7.85546875" style="1" customWidth="1"/>
    <col min="7177" max="7177" width="0.85546875" style="1" customWidth="1"/>
    <col min="7178" max="7178" width="9.7109375" style="1" customWidth="1"/>
    <col min="7179" max="7179" width="40.7109375" style="1" customWidth="1"/>
    <col min="7180" max="7182" width="3.140625" style="1" customWidth="1"/>
    <col min="7183" max="7183" width="6.42578125" style="1" customWidth="1"/>
    <col min="7184" max="7184" width="7.85546875" style="1" customWidth="1"/>
    <col min="7185" max="7424" width="9" style="1"/>
    <col min="7425" max="7425" width="0.85546875" style="1" customWidth="1"/>
    <col min="7426" max="7426" width="9.7109375" style="1" customWidth="1"/>
    <col min="7427" max="7427" width="40.7109375" style="1" customWidth="1"/>
    <col min="7428" max="7430" width="3.140625" style="1" customWidth="1"/>
    <col min="7431" max="7431" width="6.42578125" style="1" customWidth="1"/>
    <col min="7432" max="7432" width="7.85546875" style="1" customWidth="1"/>
    <col min="7433" max="7433" width="0.85546875" style="1" customWidth="1"/>
    <col min="7434" max="7434" width="9.7109375" style="1" customWidth="1"/>
    <col min="7435" max="7435" width="40.7109375" style="1" customWidth="1"/>
    <col min="7436" max="7438" width="3.140625" style="1" customWidth="1"/>
    <col min="7439" max="7439" width="6.42578125" style="1" customWidth="1"/>
    <col min="7440" max="7440" width="7.85546875" style="1" customWidth="1"/>
    <col min="7441" max="7680" width="9" style="1"/>
    <col min="7681" max="7681" width="0.85546875" style="1" customWidth="1"/>
    <col min="7682" max="7682" width="9.7109375" style="1" customWidth="1"/>
    <col min="7683" max="7683" width="40.7109375" style="1" customWidth="1"/>
    <col min="7684" max="7686" width="3.140625" style="1" customWidth="1"/>
    <col min="7687" max="7687" width="6.42578125" style="1" customWidth="1"/>
    <col min="7688" max="7688" width="7.85546875" style="1" customWidth="1"/>
    <col min="7689" max="7689" width="0.85546875" style="1" customWidth="1"/>
    <col min="7690" max="7690" width="9.7109375" style="1" customWidth="1"/>
    <col min="7691" max="7691" width="40.7109375" style="1" customWidth="1"/>
    <col min="7692" max="7694" width="3.140625" style="1" customWidth="1"/>
    <col min="7695" max="7695" width="6.42578125" style="1" customWidth="1"/>
    <col min="7696" max="7696" width="7.85546875" style="1" customWidth="1"/>
    <col min="7697" max="7936" width="9" style="1"/>
    <col min="7937" max="7937" width="0.85546875" style="1" customWidth="1"/>
    <col min="7938" max="7938" width="9.7109375" style="1" customWidth="1"/>
    <col min="7939" max="7939" width="40.7109375" style="1" customWidth="1"/>
    <col min="7940" max="7942" width="3.140625" style="1" customWidth="1"/>
    <col min="7943" max="7943" width="6.42578125" style="1" customWidth="1"/>
    <col min="7944" max="7944" width="7.85546875" style="1" customWidth="1"/>
    <col min="7945" max="7945" width="0.85546875" style="1" customWidth="1"/>
    <col min="7946" max="7946" width="9.7109375" style="1" customWidth="1"/>
    <col min="7947" max="7947" width="40.7109375" style="1" customWidth="1"/>
    <col min="7948" max="7950" width="3.140625" style="1" customWidth="1"/>
    <col min="7951" max="7951" width="6.42578125" style="1" customWidth="1"/>
    <col min="7952" max="7952" width="7.85546875" style="1" customWidth="1"/>
    <col min="7953" max="8192" width="9" style="1"/>
    <col min="8193" max="8193" width="0.85546875" style="1" customWidth="1"/>
    <col min="8194" max="8194" width="9.7109375" style="1" customWidth="1"/>
    <col min="8195" max="8195" width="40.7109375" style="1" customWidth="1"/>
    <col min="8196" max="8198" width="3.140625" style="1" customWidth="1"/>
    <col min="8199" max="8199" width="6.42578125" style="1" customWidth="1"/>
    <col min="8200" max="8200" width="7.85546875" style="1" customWidth="1"/>
    <col min="8201" max="8201" width="0.85546875" style="1" customWidth="1"/>
    <col min="8202" max="8202" width="9.7109375" style="1" customWidth="1"/>
    <col min="8203" max="8203" width="40.7109375" style="1" customWidth="1"/>
    <col min="8204" max="8206" width="3.140625" style="1" customWidth="1"/>
    <col min="8207" max="8207" width="6.42578125" style="1" customWidth="1"/>
    <col min="8208" max="8208" width="7.85546875" style="1" customWidth="1"/>
    <col min="8209" max="8448" width="9" style="1"/>
    <col min="8449" max="8449" width="0.85546875" style="1" customWidth="1"/>
    <col min="8450" max="8450" width="9.7109375" style="1" customWidth="1"/>
    <col min="8451" max="8451" width="40.7109375" style="1" customWidth="1"/>
    <col min="8452" max="8454" width="3.140625" style="1" customWidth="1"/>
    <col min="8455" max="8455" width="6.42578125" style="1" customWidth="1"/>
    <col min="8456" max="8456" width="7.85546875" style="1" customWidth="1"/>
    <col min="8457" max="8457" width="0.85546875" style="1" customWidth="1"/>
    <col min="8458" max="8458" width="9.7109375" style="1" customWidth="1"/>
    <col min="8459" max="8459" width="40.7109375" style="1" customWidth="1"/>
    <col min="8460" max="8462" width="3.140625" style="1" customWidth="1"/>
    <col min="8463" max="8463" width="6.42578125" style="1" customWidth="1"/>
    <col min="8464" max="8464" width="7.85546875" style="1" customWidth="1"/>
    <col min="8465" max="8704" width="9" style="1"/>
    <col min="8705" max="8705" width="0.85546875" style="1" customWidth="1"/>
    <col min="8706" max="8706" width="9.7109375" style="1" customWidth="1"/>
    <col min="8707" max="8707" width="40.7109375" style="1" customWidth="1"/>
    <col min="8708" max="8710" width="3.140625" style="1" customWidth="1"/>
    <col min="8711" max="8711" width="6.42578125" style="1" customWidth="1"/>
    <col min="8712" max="8712" width="7.85546875" style="1" customWidth="1"/>
    <col min="8713" max="8713" width="0.85546875" style="1" customWidth="1"/>
    <col min="8714" max="8714" width="9.7109375" style="1" customWidth="1"/>
    <col min="8715" max="8715" width="40.7109375" style="1" customWidth="1"/>
    <col min="8716" max="8718" width="3.140625" style="1" customWidth="1"/>
    <col min="8719" max="8719" width="6.42578125" style="1" customWidth="1"/>
    <col min="8720" max="8720" width="7.85546875" style="1" customWidth="1"/>
    <col min="8721" max="8960" width="9" style="1"/>
    <col min="8961" max="8961" width="0.85546875" style="1" customWidth="1"/>
    <col min="8962" max="8962" width="9.7109375" style="1" customWidth="1"/>
    <col min="8963" max="8963" width="40.7109375" style="1" customWidth="1"/>
    <col min="8964" max="8966" width="3.140625" style="1" customWidth="1"/>
    <col min="8967" max="8967" width="6.42578125" style="1" customWidth="1"/>
    <col min="8968" max="8968" width="7.85546875" style="1" customWidth="1"/>
    <col min="8969" max="8969" width="0.85546875" style="1" customWidth="1"/>
    <col min="8970" max="8970" width="9.7109375" style="1" customWidth="1"/>
    <col min="8971" max="8971" width="40.7109375" style="1" customWidth="1"/>
    <col min="8972" max="8974" width="3.140625" style="1" customWidth="1"/>
    <col min="8975" max="8975" width="6.42578125" style="1" customWidth="1"/>
    <col min="8976" max="8976" width="7.85546875" style="1" customWidth="1"/>
    <col min="8977" max="9216" width="9" style="1"/>
    <col min="9217" max="9217" width="0.85546875" style="1" customWidth="1"/>
    <col min="9218" max="9218" width="9.7109375" style="1" customWidth="1"/>
    <col min="9219" max="9219" width="40.7109375" style="1" customWidth="1"/>
    <col min="9220" max="9222" width="3.140625" style="1" customWidth="1"/>
    <col min="9223" max="9223" width="6.42578125" style="1" customWidth="1"/>
    <col min="9224" max="9224" width="7.85546875" style="1" customWidth="1"/>
    <col min="9225" max="9225" width="0.85546875" style="1" customWidth="1"/>
    <col min="9226" max="9226" width="9.7109375" style="1" customWidth="1"/>
    <col min="9227" max="9227" width="40.7109375" style="1" customWidth="1"/>
    <col min="9228" max="9230" width="3.140625" style="1" customWidth="1"/>
    <col min="9231" max="9231" width="6.42578125" style="1" customWidth="1"/>
    <col min="9232" max="9232" width="7.85546875" style="1" customWidth="1"/>
    <col min="9233" max="9472" width="9" style="1"/>
    <col min="9473" max="9473" width="0.85546875" style="1" customWidth="1"/>
    <col min="9474" max="9474" width="9.7109375" style="1" customWidth="1"/>
    <col min="9475" max="9475" width="40.7109375" style="1" customWidth="1"/>
    <col min="9476" max="9478" width="3.140625" style="1" customWidth="1"/>
    <col min="9479" max="9479" width="6.42578125" style="1" customWidth="1"/>
    <col min="9480" max="9480" width="7.85546875" style="1" customWidth="1"/>
    <col min="9481" max="9481" width="0.85546875" style="1" customWidth="1"/>
    <col min="9482" max="9482" width="9.7109375" style="1" customWidth="1"/>
    <col min="9483" max="9483" width="40.7109375" style="1" customWidth="1"/>
    <col min="9484" max="9486" width="3.140625" style="1" customWidth="1"/>
    <col min="9487" max="9487" width="6.42578125" style="1" customWidth="1"/>
    <col min="9488" max="9488" width="7.85546875" style="1" customWidth="1"/>
    <col min="9489" max="9728" width="9" style="1"/>
    <col min="9729" max="9729" width="0.85546875" style="1" customWidth="1"/>
    <col min="9730" max="9730" width="9.7109375" style="1" customWidth="1"/>
    <col min="9731" max="9731" width="40.7109375" style="1" customWidth="1"/>
    <col min="9732" max="9734" width="3.140625" style="1" customWidth="1"/>
    <col min="9735" max="9735" width="6.42578125" style="1" customWidth="1"/>
    <col min="9736" max="9736" width="7.85546875" style="1" customWidth="1"/>
    <col min="9737" max="9737" width="0.85546875" style="1" customWidth="1"/>
    <col min="9738" max="9738" width="9.7109375" style="1" customWidth="1"/>
    <col min="9739" max="9739" width="40.7109375" style="1" customWidth="1"/>
    <col min="9740" max="9742" width="3.140625" style="1" customWidth="1"/>
    <col min="9743" max="9743" width="6.42578125" style="1" customWidth="1"/>
    <col min="9744" max="9744" width="7.85546875" style="1" customWidth="1"/>
    <col min="9745" max="9984" width="9" style="1"/>
    <col min="9985" max="9985" width="0.85546875" style="1" customWidth="1"/>
    <col min="9986" max="9986" width="9.7109375" style="1" customWidth="1"/>
    <col min="9987" max="9987" width="40.7109375" style="1" customWidth="1"/>
    <col min="9988" max="9990" width="3.140625" style="1" customWidth="1"/>
    <col min="9991" max="9991" width="6.42578125" style="1" customWidth="1"/>
    <col min="9992" max="9992" width="7.85546875" style="1" customWidth="1"/>
    <col min="9993" max="9993" width="0.85546875" style="1" customWidth="1"/>
    <col min="9994" max="9994" width="9.7109375" style="1" customWidth="1"/>
    <col min="9995" max="9995" width="40.7109375" style="1" customWidth="1"/>
    <col min="9996" max="9998" width="3.140625" style="1" customWidth="1"/>
    <col min="9999" max="9999" width="6.42578125" style="1" customWidth="1"/>
    <col min="10000" max="10000" width="7.85546875" style="1" customWidth="1"/>
    <col min="10001" max="10240" width="9" style="1"/>
    <col min="10241" max="10241" width="0.85546875" style="1" customWidth="1"/>
    <col min="10242" max="10242" width="9.7109375" style="1" customWidth="1"/>
    <col min="10243" max="10243" width="40.7109375" style="1" customWidth="1"/>
    <col min="10244" max="10246" width="3.140625" style="1" customWidth="1"/>
    <col min="10247" max="10247" width="6.42578125" style="1" customWidth="1"/>
    <col min="10248" max="10248" width="7.85546875" style="1" customWidth="1"/>
    <col min="10249" max="10249" width="0.85546875" style="1" customWidth="1"/>
    <col min="10250" max="10250" width="9.7109375" style="1" customWidth="1"/>
    <col min="10251" max="10251" width="40.7109375" style="1" customWidth="1"/>
    <col min="10252" max="10254" width="3.140625" style="1" customWidth="1"/>
    <col min="10255" max="10255" width="6.42578125" style="1" customWidth="1"/>
    <col min="10256" max="10256" width="7.85546875" style="1" customWidth="1"/>
    <col min="10257" max="10496" width="9" style="1"/>
    <col min="10497" max="10497" width="0.85546875" style="1" customWidth="1"/>
    <col min="10498" max="10498" width="9.7109375" style="1" customWidth="1"/>
    <col min="10499" max="10499" width="40.7109375" style="1" customWidth="1"/>
    <col min="10500" max="10502" width="3.140625" style="1" customWidth="1"/>
    <col min="10503" max="10503" width="6.42578125" style="1" customWidth="1"/>
    <col min="10504" max="10504" width="7.85546875" style="1" customWidth="1"/>
    <col min="10505" max="10505" width="0.85546875" style="1" customWidth="1"/>
    <col min="10506" max="10506" width="9.7109375" style="1" customWidth="1"/>
    <col min="10507" max="10507" width="40.7109375" style="1" customWidth="1"/>
    <col min="10508" max="10510" width="3.140625" style="1" customWidth="1"/>
    <col min="10511" max="10511" width="6.42578125" style="1" customWidth="1"/>
    <col min="10512" max="10512" width="7.85546875" style="1" customWidth="1"/>
    <col min="10513" max="10752" width="9" style="1"/>
    <col min="10753" max="10753" width="0.85546875" style="1" customWidth="1"/>
    <col min="10754" max="10754" width="9.7109375" style="1" customWidth="1"/>
    <col min="10755" max="10755" width="40.7109375" style="1" customWidth="1"/>
    <col min="10756" max="10758" width="3.140625" style="1" customWidth="1"/>
    <col min="10759" max="10759" width="6.42578125" style="1" customWidth="1"/>
    <col min="10760" max="10760" width="7.85546875" style="1" customWidth="1"/>
    <col min="10761" max="10761" width="0.85546875" style="1" customWidth="1"/>
    <col min="10762" max="10762" width="9.7109375" style="1" customWidth="1"/>
    <col min="10763" max="10763" width="40.7109375" style="1" customWidth="1"/>
    <col min="10764" max="10766" width="3.140625" style="1" customWidth="1"/>
    <col min="10767" max="10767" width="6.42578125" style="1" customWidth="1"/>
    <col min="10768" max="10768" width="7.85546875" style="1" customWidth="1"/>
    <col min="10769" max="11008" width="9" style="1"/>
    <col min="11009" max="11009" width="0.85546875" style="1" customWidth="1"/>
    <col min="11010" max="11010" width="9.7109375" style="1" customWidth="1"/>
    <col min="11011" max="11011" width="40.7109375" style="1" customWidth="1"/>
    <col min="11012" max="11014" width="3.140625" style="1" customWidth="1"/>
    <col min="11015" max="11015" width="6.42578125" style="1" customWidth="1"/>
    <col min="11016" max="11016" width="7.85546875" style="1" customWidth="1"/>
    <col min="11017" max="11017" width="0.85546875" style="1" customWidth="1"/>
    <col min="11018" max="11018" width="9.7109375" style="1" customWidth="1"/>
    <col min="11019" max="11019" width="40.7109375" style="1" customWidth="1"/>
    <col min="11020" max="11022" width="3.140625" style="1" customWidth="1"/>
    <col min="11023" max="11023" width="6.42578125" style="1" customWidth="1"/>
    <col min="11024" max="11024" width="7.85546875" style="1" customWidth="1"/>
    <col min="11025" max="11264" width="9" style="1"/>
    <col min="11265" max="11265" width="0.85546875" style="1" customWidth="1"/>
    <col min="11266" max="11266" width="9.7109375" style="1" customWidth="1"/>
    <col min="11267" max="11267" width="40.7109375" style="1" customWidth="1"/>
    <col min="11268" max="11270" width="3.140625" style="1" customWidth="1"/>
    <col min="11271" max="11271" width="6.42578125" style="1" customWidth="1"/>
    <col min="11272" max="11272" width="7.85546875" style="1" customWidth="1"/>
    <col min="11273" max="11273" width="0.85546875" style="1" customWidth="1"/>
    <col min="11274" max="11274" width="9.7109375" style="1" customWidth="1"/>
    <col min="11275" max="11275" width="40.7109375" style="1" customWidth="1"/>
    <col min="11276" max="11278" width="3.140625" style="1" customWidth="1"/>
    <col min="11279" max="11279" width="6.42578125" style="1" customWidth="1"/>
    <col min="11280" max="11280" width="7.85546875" style="1" customWidth="1"/>
    <col min="11281" max="11520" width="9" style="1"/>
    <col min="11521" max="11521" width="0.85546875" style="1" customWidth="1"/>
    <col min="11522" max="11522" width="9.7109375" style="1" customWidth="1"/>
    <col min="11523" max="11523" width="40.7109375" style="1" customWidth="1"/>
    <col min="11524" max="11526" width="3.140625" style="1" customWidth="1"/>
    <col min="11527" max="11527" width="6.42578125" style="1" customWidth="1"/>
    <col min="11528" max="11528" width="7.85546875" style="1" customWidth="1"/>
    <col min="11529" max="11529" width="0.85546875" style="1" customWidth="1"/>
    <col min="11530" max="11530" width="9.7109375" style="1" customWidth="1"/>
    <col min="11531" max="11531" width="40.7109375" style="1" customWidth="1"/>
    <col min="11532" max="11534" width="3.140625" style="1" customWidth="1"/>
    <col min="11535" max="11535" width="6.42578125" style="1" customWidth="1"/>
    <col min="11536" max="11536" width="7.85546875" style="1" customWidth="1"/>
    <col min="11537" max="11776" width="9" style="1"/>
    <col min="11777" max="11777" width="0.85546875" style="1" customWidth="1"/>
    <col min="11778" max="11778" width="9.7109375" style="1" customWidth="1"/>
    <col min="11779" max="11779" width="40.7109375" style="1" customWidth="1"/>
    <col min="11780" max="11782" width="3.140625" style="1" customWidth="1"/>
    <col min="11783" max="11783" width="6.42578125" style="1" customWidth="1"/>
    <col min="11784" max="11784" width="7.85546875" style="1" customWidth="1"/>
    <col min="11785" max="11785" width="0.85546875" style="1" customWidth="1"/>
    <col min="11786" max="11786" width="9.7109375" style="1" customWidth="1"/>
    <col min="11787" max="11787" width="40.7109375" style="1" customWidth="1"/>
    <col min="11788" max="11790" width="3.140625" style="1" customWidth="1"/>
    <col min="11791" max="11791" width="6.42578125" style="1" customWidth="1"/>
    <col min="11792" max="11792" width="7.85546875" style="1" customWidth="1"/>
    <col min="11793" max="12032" width="9" style="1"/>
    <col min="12033" max="12033" width="0.85546875" style="1" customWidth="1"/>
    <col min="12034" max="12034" width="9.7109375" style="1" customWidth="1"/>
    <col min="12035" max="12035" width="40.7109375" style="1" customWidth="1"/>
    <col min="12036" max="12038" width="3.140625" style="1" customWidth="1"/>
    <col min="12039" max="12039" width="6.42578125" style="1" customWidth="1"/>
    <col min="12040" max="12040" width="7.85546875" style="1" customWidth="1"/>
    <col min="12041" max="12041" width="0.85546875" style="1" customWidth="1"/>
    <col min="12042" max="12042" width="9.7109375" style="1" customWidth="1"/>
    <col min="12043" max="12043" width="40.7109375" style="1" customWidth="1"/>
    <col min="12044" max="12046" width="3.140625" style="1" customWidth="1"/>
    <col min="12047" max="12047" width="6.42578125" style="1" customWidth="1"/>
    <col min="12048" max="12048" width="7.85546875" style="1" customWidth="1"/>
    <col min="12049" max="12288" width="9" style="1"/>
    <col min="12289" max="12289" width="0.85546875" style="1" customWidth="1"/>
    <col min="12290" max="12290" width="9.7109375" style="1" customWidth="1"/>
    <col min="12291" max="12291" width="40.7109375" style="1" customWidth="1"/>
    <col min="12292" max="12294" width="3.140625" style="1" customWidth="1"/>
    <col min="12295" max="12295" width="6.42578125" style="1" customWidth="1"/>
    <col min="12296" max="12296" width="7.85546875" style="1" customWidth="1"/>
    <col min="12297" max="12297" width="0.85546875" style="1" customWidth="1"/>
    <col min="12298" max="12298" width="9.7109375" style="1" customWidth="1"/>
    <col min="12299" max="12299" width="40.7109375" style="1" customWidth="1"/>
    <col min="12300" max="12302" width="3.140625" style="1" customWidth="1"/>
    <col min="12303" max="12303" width="6.42578125" style="1" customWidth="1"/>
    <col min="12304" max="12304" width="7.85546875" style="1" customWidth="1"/>
    <col min="12305" max="12544" width="9" style="1"/>
    <col min="12545" max="12545" width="0.85546875" style="1" customWidth="1"/>
    <col min="12546" max="12546" width="9.7109375" style="1" customWidth="1"/>
    <col min="12547" max="12547" width="40.7109375" style="1" customWidth="1"/>
    <col min="12548" max="12550" width="3.140625" style="1" customWidth="1"/>
    <col min="12551" max="12551" width="6.42578125" style="1" customWidth="1"/>
    <col min="12552" max="12552" width="7.85546875" style="1" customWidth="1"/>
    <col min="12553" max="12553" width="0.85546875" style="1" customWidth="1"/>
    <col min="12554" max="12554" width="9.7109375" style="1" customWidth="1"/>
    <col min="12555" max="12555" width="40.7109375" style="1" customWidth="1"/>
    <col min="12556" max="12558" width="3.140625" style="1" customWidth="1"/>
    <col min="12559" max="12559" width="6.42578125" style="1" customWidth="1"/>
    <col min="12560" max="12560" width="7.85546875" style="1" customWidth="1"/>
    <col min="12561" max="12800" width="9" style="1"/>
    <col min="12801" max="12801" width="0.85546875" style="1" customWidth="1"/>
    <col min="12802" max="12802" width="9.7109375" style="1" customWidth="1"/>
    <col min="12803" max="12803" width="40.7109375" style="1" customWidth="1"/>
    <col min="12804" max="12806" width="3.140625" style="1" customWidth="1"/>
    <col min="12807" max="12807" width="6.42578125" style="1" customWidth="1"/>
    <col min="12808" max="12808" width="7.85546875" style="1" customWidth="1"/>
    <col min="12809" max="12809" width="0.85546875" style="1" customWidth="1"/>
    <col min="12810" max="12810" width="9.7109375" style="1" customWidth="1"/>
    <col min="12811" max="12811" width="40.7109375" style="1" customWidth="1"/>
    <col min="12812" max="12814" width="3.140625" style="1" customWidth="1"/>
    <col min="12815" max="12815" width="6.42578125" style="1" customWidth="1"/>
    <col min="12816" max="12816" width="7.85546875" style="1" customWidth="1"/>
    <col min="12817" max="13056" width="9" style="1"/>
    <col min="13057" max="13057" width="0.85546875" style="1" customWidth="1"/>
    <col min="13058" max="13058" width="9.7109375" style="1" customWidth="1"/>
    <col min="13059" max="13059" width="40.7109375" style="1" customWidth="1"/>
    <col min="13060" max="13062" width="3.140625" style="1" customWidth="1"/>
    <col min="13063" max="13063" width="6.42578125" style="1" customWidth="1"/>
    <col min="13064" max="13064" width="7.85546875" style="1" customWidth="1"/>
    <col min="13065" max="13065" width="0.85546875" style="1" customWidth="1"/>
    <col min="13066" max="13066" width="9.7109375" style="1" customWidth="1"/>
    <col min="13067" max="13067" width="40.7109375" style="1" customWidth="1"/>
    <col min="13068" max="13070" width="3.140625" style="1" customWidth="1"/>
    <col min="13071" max="13071" width="6.42578125" style="1" customWidth="1"/>
    <col min="13072" max="13072" width="7.85546875" style="1" customWidth="1"/>
    <col min="13073" max="13312" width="9" style="1"/>
    <col min="13313" max="13313" width="0.85546875" style="1" customWidth="1"/>
    <col min="13314" max="13314" width="9.7109375" style="1" customWidth="1"/>
    <col min="13315" max="13315" width="40.7109375" style="1" customWidth="1"/>
    <col min="13316" max="13318" width="3.140625" style="1" customWidth="1"/>
    <col min="13319" max="13319" width="6.42578125" style="1" customWidth="1"/>
    <col min="13320" max="13320" width="7.85546875" style="1" customWidth="1"/>
    <col min="13321" max="13321" width="0.85546875" style="1" customWidth="1"/>
    <col min="13322" max="13322" width="9.7109375" style="1" customWidth="1"/>
    <col min="13323" max="13323" width="40.7109375" style="1" customWidth="1"/>
    <col min="13324" max="13326" width="3.140625" style="1" customWidth="1"/>
    <col min="13327" max="13327" width="6.42578125" style="1" customWidth="1"/>
    <col min="13328" max="13328" width="7.85546875" style="1" customWidth="1"/>
    <col min="13329" max="13568" width="9" style="1"/>
    <col min="13569" max="13569" width="0.85546875" style="1" customWidth="1"/>
    <col min="13570" max="13570" width="9.7109375" style="1" customWidth="1"/>
    <col min="13571" max="13571" width="40.7109375" style="1" customWidth="1"/>
    <col min="13572" max="13574" width="3.140625" style="1" customWidth="1"/>
    <col min="13575" max="13575" width="6.42578125" style="1" customWidth="1"/>
    <col min="13576" max="13576" width="7.85546875" style="1" customWidth="1"/>
    <col min="13577" max="13577" width="0.85546875" style="1" customWidth="1"/>
    <col min="13578" max="13578" width="9.7109375" style="1" customWidth="1"/>
    <col min="13579" max="13579" width="40.7109375" style="1" customWidth="1"/>
    <col min="13580" max="13582" width="3.140625" style="1" customWidth="1"/>
    <col min="13583" max="13583" width="6.42578125" style="1" customWidth="1"/>
    <col min="13584" max="13584" width="7.85546875" style="1" customWidth="1"/>
    <col min="13585" max="13824" width="9" style="1"/>
    <col min="13825" max="13825" width="0.85546875" style="1" customWidth="1"/>
    <col min="13826" max="13826" width="9.7109375" style="1" customWidth="1"/>
    <col min="13827" max="13827" width="40.7109375" style="1" customWidth="1"/>
    <col min="13828" max="13830" width="3.140625" style="1" customWidth="1"/>
    <col min="13831" max="13831" width="6.42578125" style="1" customWidth="1"/>
    <col min="13832" max="13832" width="7.85546875" style="1" customWidth="1"/>
    <col min="13833" max="13833" width="0.85546875" style="1" customWidth="1"/>
    <col min="13834" max="13834" width="9.7109375" style="1" customWidth="1"/>
    <col min="13835" max="13835" width="40.7109375" style="1" customWidth="1"/>
    <col min="13836" max="13838" width="3.140625" style="1" customWidth="1"/>
    <col min="13839" max="13839" width="6.42578125" style="1" customWidth="1"/>
    <col min="13840" max="13840" width="7.85546875" style="1" customWidth="1"/>
    <col min="13841" max="14080" width="9" style="1"/>
    <col min="14081" max="14081" width="0.85546875" style="1" customWidth="1"/>
    <col min="14082" max="14082" width="9.7109375" style="1" customWidth="1"/>
    <col min="14083" max="14083" width="40.7109375" style="1" customWidth="1"/>
    <col min="14084" max="14086" width="3.140625" style="1" customWidth="1"/>
    <col min="14087" max="14087" width="6.42578125" style="1" customWidth="1"/>
    <col min="14088" max="14088" width="7.85546875" style="1" customWidth="1"/>
    <col min="14089" max="14089" width="0.85546875" style="1" customWidth="1"/>
    <col min="14090" max="14090" width="9.7109375" style="1" customWidth="1"/>
    <col min="14091" max="14091" width="40.7109375" style="1" customWidth="1"/>
    <col min="14092" max="14094" width="3.140625" style="1" customWidth="1"/>
    <col min="14095" max="14095" width="6.42578125" style="1" customWidth="1"/>
    <col min="14096" max="14096" width="7.85546875" style="1" customWidth="1"/>
    <col min="14097" max="14336" width="9" style="1"/>
    <col min="14337" max="14337" width="0.85546875" style="1" customWidth="1"/>
    <col min="14338" max="14338" width="9.7109375" style="1" customWidth="1"/>
    <col min="14339" max="14339" width="40.7109375" style="1" customWidth="1"/>
    <col min="14340" max="14342" width="3.140625" style="1" customWidth="1"/>
    <col min="14343" max="14343" width="6.42578125" style="1" customWidth="1"/>
    <col min="14344" max="14344" width="7.85546875" style="1" customWidth="1"/>
    <col min="14345" max="14345" width="0.85546875" style="1" customWidth="1"/>
    <col min="14346" max="14346" width="9.7109375" style="1" customWidth="1"/>
    <col min="14347" max="14347" width="40.7109375" style="1" customWidth="1"/>
    <col min="14348" max="14350" width="3.140625" style="1" customWidth="1"/>
    <col min="14351" max="14351" width="6.42578125" style="1" customWidth="1"/>
    <col min="14352" max="14352" width="7.85546875" style="1" customWidth="1"/>
    <col min="14353" max="14592" width="9" style="1"/>
    <col min="14593" max="14593" width="0.85546875" style="1" customWidth="1"/>
    <col min="14594" max="14594" width="9.7109375" style="1" customWidth="1"/>
    <col min="14595" max="14595" width="40.7109375" style="1" customWidth="1"/>
    <col min="14596" max="14598" width="3.140625" style="1" customWidth="1"/>
    <col min="14599" max="14599" width="6.42578125" style="1" customWidth="1"/>
    <col min="14600" max="14600" width="7.85546875" style="1" customWidth="1"/>
    <col min="14601" max="14601" width="0.85546875" style="1" customWidth="1"/>
    <col min="14602" max="14602" width="9.7109375" style="1" customWidth="1"/>
    <col min="14603" max="14603" width="40.7109375" style="1" customWidth="1"/>
    <col min="14604" max="14606" width="3.140625" style="1" customWidth="1"/>
    <col min="14607" max="14607" width="6.42578125" style="1" customWidth="1"/>
    <col min="14608" max="14608" width="7.85546875" style="1" customWidth="1"/>
    <col min="14609" max="14848" width="9" style="1"/>
    <col min="14849" max="14849" width="0.85546875" style="1" customWidth="1"/>
    <col min="14850" max="14850" width="9.7109375" style="1" customWidth="1"/>
    <col min="14851" max="14851" width="40.7109375" style="1" customWidth="1"/>
    <col min="14852" max="14854" width="3.140625" style="1" customWidth="1"/>
    <col min="14855" max="14855" width="6.42578125" style="1" customWidth="1"/>
    <col min="14856" max="14856" width="7.85546875" style="1" customWidth="1"/>
    <col min="14857" max="14857" width="0.85546875" style="1" customWidth="1"/>
    <col min="14858" max="14858" width="9.7109375" style="1" customWidth="1"/>
    <col min="14859" max="14859" width="40.7109375" style="1" customWidth="1"/>
    <col min="14860" max="14862" width="3.140625" style="1" customWidth="1"/>
    <col min="14863" max="14863" width="6.42578125" style="1" customWidth="1"/>
    <col min="14864" max="14864" width="7.85546875" style="1" customWidth="1"/>
    <col min="14865" max="15104" width="9" style="1"/>
    <col min="15105" max="15105" width="0.85546875" style="1" customWidth="1"/>
    <col min="15106" max="15106" width="9.7109375" style="1" customWidth="1"/>
    <col min="15107" max="15107" width="40.7109375" style="1" customWidth="1"/>
    <col min="15108" max="15110" width="3.140625" style="1" customWidth="1"/>
    <col min="15111" max="15111" width="6.42578125" style="1" customWidth="1"/>
    <col min="15112" max="15112" width="7.85546875" style="1" customWidth="1"/>
    <col min="15113" max="15113" width="0.85546875" style="1" customWidth="1"/>
    <col min="15114" max="15114" width="9.7109375" style="1" customWidth="1"/>
    <col min="15115" max="15115" width="40.7109375" style="1" customWidth="1"/>
    <col min="15116" max="15118" width="3.140625" style="1" customWidth="1"/>
    <col min="15119" max="15119" width="6.42578125" style="1" customWidth="1"/>
    <col min="15120" max="15120" width="7.85546875" style="1" customWidth="1"/>
    <col min="15121" max="15360" width="9" style="1"/>
    <col min="15361" max="15361" width="0.85546875" style="1" customWidth="1"/>
    <col min="15362" max="15362" width="9.7109375" style="1" customWidth="1"/>
    <col min="15363" max="15363" width="40.7109375" style="1" customWidth="1"/>
    <col min="15364" max="15366" width="3.140625" style="1" customWidth="1"/>
    <col min="15367" max="15367" width="6.42578125" style="1" customWidth="1"/>
    <col min="15368" max="15368" width="7.85546875" style="1" customWidth="1"/>
    <col min="15369" max="15369" width="0.85546875" style="1" customWidth="1"/>
    <col min="15370" max="15370" width="9.7109375" style="1" customWidth="1"/>
    <col min="15371" max="15371" width="40.7109375" style="1" customWidth="1"/>
    <col min="15372" max="15374" width="3.140625" style="1" customWidth="1"/>
    <col min="15375" max="15375" width="6.42578125" style="1" customWidth="1"/>
    <col min="15376" max="15376" width="7.85546875" style="1" customWidth="1"/>
    <col min="15377" max="15616" width="9" style="1"/>
    <col min="15617" max="15617" width="0.85546875" style="1" customWidth="1"/>
    <col min="15618" max="15618" width="9.7109375" style="1" customWidth="1"/>
    <col min="15619" max="15619" width="40.7109375" style="1" customWidth="1"/>
    <col min="15620" max="15622" width="3.140625" style="1" customWidth="1"/>
    <col min="15623" max="15623" width="6.42578125" style="1" customWidth="1"/>
    <col min="15624" max="15624" width="7.85546875" style="1" customWidth="1"/>
    <col min="15625" max="15625" width="0.85546875" style="1" customWidth="1"/>
    <col min="15626" max="15626" width="9.7109375" style="1" customWidth="1"/>
    <col min="15627" max="15627" width="40.7109375" style="1" customWidth="1"/>
    <col min="15628" max="15630" width="3.140625" style="1" customWidth="1"/>
    <col min="15631" max="15631" width="6.42578125" style="1" customWidth="1"/>
    <col min="15632" max="15632" width="7.85546875" style="1" customWidth="1"/>
    <col min="15633" max="15872" width="9" style="1"/>
    <col min="15873" max="15873" width="0.85546875" style="1" customWidth="1"/>
    <col min="15874" max="15874" width="9.7109375" style="1" customWidth="1"/>
    <col min="15875" max="15875" width="40.7109375" style="1" customWidth="1"/>
    <col min="15876" max="15878" width="3.140625" style="1" customWidth="1"/>
    <col min="15879" max="15879" width="6.42578125" style="1" customWidth="1"/>
    <col min="15880" max="15880" width="7.85546875" style="1" customWidth="1"/>
    <col min="15881" max="15881" width="0.85546875" style="1" customWidth="1"/>
    <col min="15882" max="15882" width="9.7109375" style="1" customWidth="1"/>
    <col min="15883" max="15883" width="40.7109375" style="1" customWidth="1"/>
    <col min="15884" max="15886" width="3.140625" style="1" customWidth="1"/>
    <col min="15887" max="15887" width="6.42578125" style="1" customWidth="1"/>
    <col min="15888" max="15888" width="7.85546875" style="1" customWidth="1"/>
    <col min="15889" max="16128" width="9" style="1"/>
    <col min="16129" max="16129" width="0.85546875" style="1" customWidth="1"/>
    <col min="16130" max="16130" width="9.7109375" style="1" customWidth="1"/>
    <col min="16131" max="16131" width="40.7109375" style="1" customWidth="1"/>
    <col min="16132" max="16134" width="3.140625" style="1" customWidth="1"/>
    <col min="16135" max="16135" width="6.42578125" style="1" customWidth="1"/>
    <col min="16136" max="16136" width="7.85546875" style="1" customWidth="1"/>
    <col min="16137" max="16137" width="0.85546875" style="1" customWidth="1"/>
    <col min="16138" max="16138" width="9.7109375" style="1" customWidth="1"/>
    <col min="16139" max="16139" width="40.7109375" style="1" customWidth="1"/>
    <col min="16140" max="16142" width="3.140625" style="1" customWidth="1"/>
    <col min="16143" max="16143" width="6.42578125" style="1" customWidth="1"/>
    <col min="16144" max="16144" width="7.85546875" style="1" customWidth="1"/>
    <col min="16145" max="16384" width="9" style="1"/>
  </cols>
  <sheetData>
    <row r="1" spans="2:16" x14ac:dyDescent="0.25">
      <c r="D1" s="1"/>
      <c r="E1" s="1"/>
      <c r="F1" s="1"/>
      <c r="G1" s="1"/>
      <c r="H1" s="1"/>
      <c r="I1" s="1"/>
      <c r="L1" s="1"/>
      <c r="M1" s="1"/>
      <c r="N1" s="1"/>
      <c r="O1" s="1"/>
      <c r="P1" s="1"/>
    </row>
    <row r="2" spans="2:16" x14ac:dyDescent="0.25">
      <c r="B2" s="34"/>
      <c r="C2" s="128" t="s">
        <v>121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6" x14ac:dyDescent="0.25">
      <c r="B3" s="24"/>
      <c r="C3" s="145" t="s">
        <v>329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2:16" x14ac:dyDescent="0.25">
      <c r="B4" s="24"/>
      <c r="C4" s="134" t="s">
        <v>123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2:16" x14ac:dyDescent="0.25">
      <c r="B5" s="108"/>
      <c r="C5" s="137" t="s">
        <v>303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112" t="s">
        <v>124</v>
      </c>
      <c r="C7" s="112"/>
      <c r="D7" s="112"/>
      <c r="E7" s="112"/>
      <c r="F7" s="112"/>
      <c r="G7" s="112"/>
      <c r="H7" s="112"/>
      <c r="I7" s="2"/>
      <c r="J7" s="112" t="s">
        <v>125</v>
      </c>
      <c r="K7" s="112"/>
      <c r="L7" s="112"/>
      <c r="M7" s="112"/>
      <c r="N7" s="112"/>
      <c r="O7" s="112"/>
      <c r="P7" s="112"/>
    </row>
    <row r="8" spans="2:16" x14ac:dyDescent="0.25">
      <c r="B8" s="3" t="s">
        <v>126</v>
      </c>
      <c r="C8" s="3" t="s">
        <v>127</v>
      </c>
      <c r="D8" s="105" t="s">
        <v>6</v>
      </c>
      <c r="E8" s="105" t="s">
        <v>128</v>
      </c>
      <c r="F8" s="105" t="s">
        <v>129</v>
      </c>
      <c r="G8" s="4" t="s">
        <v>9</v>
      </c>
      <c r="H8" s="105" t="s">
        <v>130</v>
      </c>
      <c r="I8" s="1"/>
      <c r="J8" s="19" t="s">
        <v>126</v>
      </c>
      <c r="K8" s="3" t="s">
        <v>127</v>
      </c>
      <c r="L8" s="105" t="s">
        <v>6</v>
      </c>
      <c r="M8" s="105" t="s">
        <v>128</v>
      </c>
      <c r="N8" s="105" t="s">
        <v>129</v>
      </c>
      <c r="O8" s="4" t="s">
        <v>9</v>
      </c>
      <c r="P8" s="105" t="s">
        <v>130</v>
      </c>
    </row>
    <row r="9" spans="2:16" x14ac:dyDescent="0.25">
      <c r="B9" s="5"/>
      <c r="C9" s="5" t="s">
        <v>131</v>
      </c>
      <c r="D9" s="6">
        <v>2</v>
      </c>
      <c r="E9" s="6">
        <v>2</v>
      </c>
      <c r="F9" s="6">
        <f>D9+(E9/2)</f>
        <v>3</v>
      </c>
      <c r="G9" s="6">
        <v>4</v>
      </c>
      <c r="H9" s="6" t="s">
        <v>132</v>
      </c>
      <c r="I9" s="1"/>
      <c r="J9" s="5"/>
      <c r="K9" s="5" t="s">
        <v>131</v>
      </c>
      <c r="L9" s="6">
        <v>2</v>
      </c>
      <c r="M9" s="6">
        <v>2</v>
      </c>
      <c r="N9" s="6">
        <f t="shared" ref="N9:N14" si="0">L9+(M9/2)</f>
        <v>3</v>
      </c>
      <c r="O9" s="6">
        <v>4</v>
      </c>
      <c r="P9" s="6" t="s">
        <v>132</v>
      </c>
    </row>
    <row r="10" spans="2:16" x14ac:dyDescent="0.25">
      <c r="B10" s="5" t="s">
        <v>133</v>
      </c>
      <c r="C10" s="5" t="s">
        <v>134</v>
      </c>
      <c r="D10" s="6">
        <v>2</v>
      </c>
      <c r="E10" s="6">
        <v>0</v>
      </c>
      <c r="F10" s="6">
        <f>D10+(E10/2)</f>
        <v>2</v>
      </c>
      <c r="G10" s="6">
        <v>2</v>
      </c>
      <c r="H10" s="6" t="s">
        <v>132</v>
      </c>
      <c r="I10" s="1"/>
      <c r="J10" s="5" t="s">
        <v>135</v>
      </c>
      <c r="K10" s="5" t="s">
        <v>136</v>
      </c>
      <c r="L10" s="6">
        <v>2</v>
      </c>
      <c r="M10" s="6">
        <v>0</v>
      </c>
      <c r="N10" s="6">
        <f t="shared" si="0"/>
        <v>2</v>
      </c>
      <c r="O10" s="6">
        <v>2</v>
      </c>
      <c r="P10" s="6" t="s">
        <v>132</v>
      </c>
    </row>
    <row r="11" spans="2:16" x14ac:dyDescent="0.25">
      <c r="B11" s="5" t="s">
        <v>137</v>
      </c>
      <c r="C11" s="5" t="s">
        <v>138</v>
      </c>
      <c r="D11" s="6">
        <v>2</v>
      </c>
      <c r="E11" s="6">
        <v>0</v>
      </c>
      <c r="F11" s="6">
        <f>D11+(E11/2)</f>
        <v>2</v>
      </c>
      <c r="G11" s="6">
        <v>2</v>
      </c>
      <c r="H11" s="6" t="s">
        <v>132</v>
      </c>
      <c r="I11" s="1"/>
      <c r="J11" s="5" t="s">
        <v>139</v>
      </c>
      <c r="K11" s="5" t="s">
        <v>140</v>
      </c>
      <c r="L11" s="6">
        <v>2</v>
      </c>
      <c r="M11" s="6">
        <v>0</v>
      </c>
      <c r="N11" s="6">
        <f t="shared" si="0"/>
        <v>2</v>
      </c>
      <c r="O11" s="6">
        <v>2</v>
      </c>
      <c r="P11" s="6" t="s">
        <v>132</v>
      </c>
    </row>
    <row r="12" spans="2:16" x14ac:dyDescent="0.25">
      <c r="B12" s="5" t="s">
        <v>151</v>
      </c>
      <c r="C12" s="5" t="s">
        <v>306</v>
      </c>
      <c r="D12" s="6">
        <v>3</v>
      </c>
      <c r="E12" s="6">
        <v>0</v>
      </c>
      <c r="F12" s="6">
        <v>3</v>
      </c>
      <c r="G12" s="6">
        <v>5</v>
      </c>
      <c r="H12" s="6" t="s">
        <v>132</v>
      </c>
      <c r="I12" s="1"/>
      <c r="J12" s="5" t="s">
        <v>565</v>
      </c>
      <c r="K12" s="5" t="s">
        <v>330</v>
      </c>
      <c r="L12" s="6">
        <v>3</v>
      </c>
      <c r="M12" s="6">
        <v>0</v>
      </c>
      <c r="N12" s="6">
        <f>L12+(M12/2)</f>
        <v>3</v>
      </c>
      <c r="O12" s="6">
        <v>6</v>
      </c>
      <c r="P12" s="6" t="s">
        <v>132</v>
      </c>
    </row>
    <row r="13" spans="2:16" x14ac:dyDescent="0.25">
      <c r="B13" s="5" t="s">
        <v>573</v>
      </c>
      <c r="C13" s="5" t="s">
        <v>141</v>
      </c>
      <c r="D13" s="6">
        <v>3</v>
      </c>
      <c r="E13" s="6">
        <v>0</v>
      </c>
      <c r="F13" s="6">
        <f>D13+(E13/2)</f>
        <v>3</v>
      </c>
      <c r="G13" s="6">
        <v>7</v>
      </c>
      <c r="H13" s="6" t="s">
        <v>132</v>
      </c>
      <c r="I13" s="1"/>
      <c r="J13" s="5" t="s">
        <v>574</v>
      </c>
      <c r="K13" s="5" t="s">
        <v>142</v>
      </c>
      <c r="L13" s="6">
        <v>3</v>
      </c>
      <c r="M13" s="6">
        <v>0</v>
      </c>
      <c r="N13" s="6">
        <f t="shared" si="0"/>
        <v>3</v>
      </c>
      <c r="O13" s="6">
        <v>6</v>
      </c>
      <c r="P13" s="6" t="s">
        <v>132</v>
      </c>
    </row>
    <row r="14" spans="2:16" x14ac:dyDescent="0.25">
      <c r="B14" s="5" t="s">
        <v>143</v>
      </c>
      <c r="C14" s="5" t="s">
        <v>144</v>
      </c>
      <c r="D14" s="6">
        <v>3</v>
      </c>
      <c r="E14" s="6">
        <v>0</v>
      </c>
      <c r="F14" s="6">
        <f>D14+(E14/2)</f>
        <v>3</v>
      </c>
      <c r="G14" s="6">
        <v>7</v>
      </c>
      <c r="H14" s="6" t="s">
        <v>132</v>
      </c>
      <c r="I14" s="1"/>
      <c r="J14" s="5" t="s">
        <v>145</v>
      </c>
      <c r="K14" s="5" t="s">
        <v>146</v>
      </c>
      <c r="L14" s="6">
        <v>3</v>
      </c>
      <c r="M14" s="6">
        <v>0</v>
      </c>
      <c r="N14" s="6">
        <f t="shared" si="0"/>
        <v>3</v>
      </c>
      <c r="O14" s="6">
        <v>6</v>
      </c>
      <c r="P14" s="6" t="s">
        <v>132</v>
      </c>
    </row>
    <row r="15" spans="2:16" x14ac:dyDescent="0.25">
      <c r="B15" s="5" t="s">
        <v>147</v>
      </c>
      <c r="C15" s="5" t="s">
        <v>148</v>
      </c>
      <c r="D15" s="6">
        <v>0</v>
      </c>
      <c r="E15" s="6">
        <v>2</v>
      </c>
      <c r="F15" s="6">
        <v>1</v>
      </c>
      <c r="G15" s="6">
        <v>3</v>
      </c>
      <c r="H15" s="6" t="s">
        <v>132</v>
      </c>
      <c r="I15" s="1"/>
      <c r="J15" s="5" t="s">
        <v>149</v>
      </c>
      <c r="K15" s="5" t="s">
        <v>150</v>
      </c>
      <c r="L15" s="6">
        <v>0</v>
      </c>
      <c r="M15" s="6">
        <v>0</v>
      </c>
      <c r="N15" s="6">
        <v>0</v>
      </c>
      <c r="O15" s="6">
        <v>4</v>
      </c>
      <c r="P15" s="6" t="s">
        <v>132</v>
      </c>
    </row>
    <row r="16" spans="2:16" x14ac:dyDescent="0.25">
      <c r="B16" s="5"/>
      <c r="C16" s="7" t="s">
        <v>154</v>
      </c>
      <c r="D16" s="105">
        <f>SUM(D9:D15)</f>
        <v>15</v>
      </c>
      <c r="E16" s="105">
        <f>SUM(E9:E15)</f>
        <v>4</v>
      </c>
      <c r="F16" s="105">
        <f>SUM(F9:F15)</f>
        <v>17</v>
      </c>
      <c r="G16" s="105">
        <f>SUM(G9:G15)</f>
        <v>30</v>
      </c>
      <c r="H16" s="6"/>
      <c r="I16" s="1"/>
      <c r="J16" s="5"/>
      <c r="K16" s="7" t="s">
        <v>154</v>
      </c>
      <c r="L16" s="105">
        <f>SUM(L9:L15)</f>
        <v>15</v>
      </c>
      <c r="M16" s="105">
        <f>SUM(M9:M15)</f>
        <v>2</v>
      </c>
      <c r="N16" s="105">
        <f>SUM(N9:N15)</f>
        <v>16</v>
      </c>
      <c r="O16" s="105">
        <f>SUM(O9:O15)</f>
        <v>30</v>
      </c>
      <c r="P16" s="6"/>
    </row>
    <row r="17" spans="2:16" x14ac:dyDescent="0.25">
      <c r="K17" s="22"/>
      <c r="L17" s="26"/>
      <c r="M17" s="26"/>
      <c r="N17" s="26"/>
      <c r="O17" s="26"/>
      <c r="P17" s="26"/>
    </row>
    <row r="18" spans="2:16" x14ac:dyDescent="0.25">
      <c r="B18" s="112" t="s">
        <v>155</v>
      </c>
      <c r="C18" s="112"/>
      <c r="D18" s="112"/>
      <c r="E18" s="112"/>
      <c r="F18" s="112"/>
      <c r="G18" s="112"/>
      <c r="H18" s="112"/>
      <c r="I18" s="2"/>
      <c r="J18" s="112" t="s">
        <v>156</v>
      </c>
      <c r="K18" s="112"/>
      <c r="L18" s="112"/>
      <c r="M18" s="112"/>
      <c r="N18" s="112"/>
      <c r="O18" s="112"/>
      <c r="P18" s="112"/>
    </row>
    <row r="19" spans="2:16" x14ac:dyDescent="0.25">
      <c r="B19" s="19" t="s">
        <v>126</v>
      </c>
      <c r="C19" s="3" t="s">
        <v>127</v>
      </c>
      <c r="D19" s="105" t="s">
        <v>6</v>
      </c>
      <c r="E19" s="105" t="s">
        <v>128</v>
      </c>
      <c r="F19" s="105" t="s">
        <v>129</v>
      </c>
      <c r="G19" s="4" t="s">
        <v>9</v>
      </c>
      <c r="H19" s="105" t="s">
        <v>130</v>
      </c>
      <c r="J19" s="19" t="s">
        <v>126</v>
      </c>
      <c r="K19" s="3" t="s">
        <v>127</v>
      </c>
      <c r="L19" s="105" t="s">
        <v>6</v>
      </c>
      <c r="M19" s="105" t="s">
        <v>128</v>
      </c>
      <c r="N19" s="105" t="s">
        <v>129</v>
      </c>
      <c r="O19" s="4" t="s">
        <v>9</v>
      </c>
      <c r="P19" s="105" t="s">
        <v>130</v>
      </c>
    </row>
    <row r="20" spans="2:16" x14ac:dyDescent="0.25">
      <c r="B20" s="5" t="s">
        <v>575</v>
      </c>
      <c r="C20" s="5" t="s">
        <v>157</v>
      </c>
      <c r="D20" s="6">
        <v>3</v>
      </c>
      <c r="E20" s="6">
        <v>0</v>
      </c>
      <c r="F20" s="6">
        <f>D20+(E20/2)</f>
        <v>3</v>
      </c>
      <c r="G20" s="6">
        <v>6</v>
      </c>
      <c r="H20" s="6" t="s">
        <v>132</v>
      </c>
      <c r="I20" s="1"/>
      <c r="J20" s="5" t="s">
        <v>576</v>
      </c>
      <c r="K20" s="5" t="s">
        <v>158</v>
      </c>
      <c r="L20" s="6">
        <v>3</v>
      </c>
      <c r="M20" s="6">
        <v>0</v>
      </c>
      <c r="N20" s="6">
        <f>L20+(M20/2)</f>
        <v>3</v>
      </c>
      <c r="O20" s="6">
        <v>7</v>
      </c>
      <c r="P20" s="6" t="s">
        <v>132</v>
      </c>
    </row>
    <row r="21" spans="2:16" x14ac:dyDescent="0.25">
      <c r="B21" s="5" t="s">
        <v>217</v>
      </c>
      <c r="C21" s="5" t="s">
        <v>218</v>
      </c>
      <c r="D21" s="6">
        <v>3</v>
      </c>
      <c r="E21" s="6">
        <v>0</v>
      </c>
      <c r="F21" s="6">
        <f>D21+(E21/2)</f>
        <v>3</v>
      </c>
      <c r="G21" s="6">
        <v>6</v>
      </c>
      <c r="H21" s="6" t="s">
        <v>132</v>
      </c>
      <c r="J21" s="5" t="s">
        <v>164</v>
      </c>
      <c r="K21" s="5" t="s">
        <v>165</v>
      </c>
      <c r="L21" s="6">
        <v>2</v>
      </c>
      <c r="M21" s="6">
        <v>2</v>
      </c>
      <c r="N21" s="6">
        <f>L21+(M21/2)</f>
        <v>3</v>
      </c>
      <c r="O21" s="6">
        <v>4</v>
      </c>
      <c r="P21" s="6" t="s">
        <v>132</v>
      </c>
    </row>
    <row r="22" spans="2:16" x14ac:dyDescent="0.25">
      <c r="B22" s="5" t="s">
        <v>331</v>
      </c>
      <c r="C22" s="5" t="s">
        <v>222</v>
      </c>
      <c r="D22" s="6">
        <v>3</v>
      </c>
      <c r="E22" s="6">
        <v>0</v>
      </c>
      <c r="F22" s="6">
        <f>D22+(E22/2)</f>
        <v>3</v>
      </c>
      <c r="G22" s="6">
        <v>6</v>
      </c>
      <c r="H22" s="6" t="s">
        <v>132</v>
      </c>
      <c r="J22" s="5" t="s">
        <v>335</v>
      </c>
      <c r="K22" s="5" t="s">
        <v>336</v>
      </c>
      <c r="L22" s="6">
        <v>3</v>
      </c>
      <c r="M22" s="6">
        <v>0</v>
      </c>
      <c r="N22" s="6">
        <f>L22+(M22/2)</f>
        <v>3</v>
      </c>
      <c r="O22" s="6">
        <v>7</v>
      </c>
      <c r="P22" s="6" t="s">
        <v>132</v>
      </c>
    </row>
    <row r="23" spans="2:16" x14ac:dyDescent="0.25">
      <c r="B23" s="5" t="s">
        <v>333</v>
      </c>
      <c r="C23" s="5" t="s">
        <v>334</v>
      </c>
      <c r="D23" s="6">
        <v>3</v>
      </c>
      <c r="E23" s="6">
        <v>0</v>
      </c>
      <c r="F23" s="6">
        <f>D23+(E23/2)</f>
        <v>3</v>
      </c>
      <c r="G23" s="6">
        <v>6</v>
      </c>
      <c r="H23" s="6" t="s">
        <v>132</v>
      </c>
      <c r="J23" s="5" t="s">
        <v>332</v>
      </c>
      <c r="K23" s="5" t="s">
        <v>239</v>
      </c>
      <c r="L23" s="6">
        <v>3</v>
      </c>
      <c r="M23" s="6">
        <v>0</v>
      </c>
      <c r="N23" s="6">
        <f>L23+(M23/2)</f>
        <v>3</v>
      </c>
      <c r="O23" s="6">
        <v>6</v>
      </c>
      <c r="P23" s="6" t="s">
        <v>132</v>
      </c>
    </row>
    <row r="24" spans="2:16" x14ac:dyDescent="0.25">
      <c r="B24" s="5"/>
      <c r="C24" s="5" t="s">
        <v>928</v>
      </c>
      <c r="D24" s="6">
        <v>3</v>
      </c>
      <c r="E24" s="6">
        <v>0</v>
      </c>
      <c r="F24" s="6">
        <f>D24+(E24/2)</f>
        <v>3</v>
      </c>
      <c r="G24" s="6">
        <v>6</v>
      </c>
      <c r="H24" s="6" t="s">
        <v>168</v>
      </c>
      <c r="J24" s="5"/>
      <c r="K24" s="5" t="s">
        <v>929</v>
      </c>
      <c r="L24" s="6">
        <v>3</v>
      </c>
      <c r="M24" s="6">
        <v>0</v>
      </c>
      <c r="N24" s="6">
        <f>L24+(M24/2)</f>
        <v>3</v>
      </c>
      <c r="O24" s="6">
        <v>6</v>
      </c>
      <c r="P24" s="6" t="s">
        <v>168</v>
      </c>
    </row>
    <row r="25" spans="2:16" x14ac:dyDescent="0.25">
      <c r="B25" s="5"/>
      <c r="C25" s="7" t="s">
        <v>154</v>
      </c>
      <c r="D25" s="105">
        <f>SUM(D20:D24)</f>
        <v>15</v>
      </c>
      <c r="E25" s="105">
        <f>SUM(E20:E24)</f>
        <v>0</v>
      </c>
      <c r="F25" s="105">
        <f>SUM(F20:F24)</f>
        <v>15</v>
      </c>
      <c r="G25" s="105">
        <f>SUM(G20:G24)</f>
        <v>30</v>
      </c>
      <c r="H25" s="6"/>
      <c r="I25" s="1"/>
      <c r="J25" s="5"/>
      <c r="K25" s="20" t="s">
        <v>154</v>
      </c>
      <c r="L25" s="105">
        <f>SUM(L20:L24)</f>
        <v>14</v>
      </c>
      <c r="M25" s="105">
        <f>SUM(M20:M24)</f>
        <v>2</v>
      </c>
      <c r="N25" s="105">
        <f>SUM(N20:N24)</f>
        <v>15</v>
      </c>
      <c r="O25" s="105">
        <f>SUM(O20:O24)</f>
        <v>30</v>
      </c>
      <c r="P25" s="6"/>
    </row>
    <row r="26" spans="2:16" x14ac:dyDescent="0.25">
      <c r="B26" s="22"/>
      <c r="C26" s="27"/>
      <c r="D26" s="107"/>
      <c r="E26" s="107"/>
      <c r="F26" s="107"/>
      <c r="G26" s="107"/>
      <c r="H26" s="26"/>
      <c r="I26" s="1"/>
      <c r="J26" s="22"/>
      <c r="K26" s="27"/>
      <c r="L26" s="107"/>
      <c r="M26" s="107"/>
      <c r="N26" s="107"/>
      <c r="O26" s="107"/>
      <c r="P26" s="26"/>
    </row>
    <row r="27" spans="2:16" x14ac:dyDescent="0.25">
      <c r="B27" s="112" t="s">
        <v>169</v>
      </c>
      <c r="C27" s="112"/>
      <c r="D27" s="112"/>
      <c r="E27" s="112"/>
      <c r="F27" s="112"/>
      <c r="G27" s="112"/>
      <c r="H27" s="112"/>
      <c r="I27" s="2"/>
      <c r="J27" s="112" t="s">
        <v>170</v>
      </c>
      <c r="K27" s="112"/>
      <c r="L27" s="112"/>
      <c r="M27" s="112"/>
      <c r="N27" s="112"/>
      <c r="O27" s="112"/>
      <c r="P27" s="112"/>
    </row>
    <row r="28" spans="2:16" x14ac:dyDescent="0.25">
      <c r="B28" s="19" t="s">
        <v>126</v>
      </c>
      <c r="C28" s="3" t="s">
        <v>127</v>
      </c>
      <c r="D28" s="105" t="s">
        <v>6</v>
      </c>
      <c r="E28" s="105" t="s">
        <v>128</v>
      </c>
      <c r="F28" s="105" t="s">
        <v>129</v>
      </c>
      <c r="G28" s="4" t="s">
        <v>9</v>
      </c>
      <c r="H28" s="105" t="s">
        <v>130</v>
      </c>
      <c r="J28" s="19" t="s">
        <v>126</v>
      </c>
      <c r="K28" s="3" t="s">
        <v>127</v>
      </c>
      <c r="L28" s="105" t="s">
        <v>6</v>
      </c>
      <c r="M28" s="105" t="s">
        <v>128</v>
      </c>
      <c r="N28" s="105" t="s">
        <v>129</v>
      </c>
      <c r="O28" s="4" t="s">
        <v>9</v>
      </c>
      <c r="P28" s="105" t="s">
        <v>130</v>
      </c>
    </row>
    <row r="29" spans="2:16" x14ac:dyDescent="0.25">
      <c r="B29" s="5"/>
      <c r="C29" s="5" t="s">
        <v>171</v>
      </c>
      <c r="D29" s="6">
        <v>2</v>
      </c>
      <c r="E29" s="6">
        <v>2</v>
      </c>
      <c r="F29" s="6">
        <f>D29+(E29/2)</f>
        <v>3</v>
      </c>
      <c r="G29" s="6">
        <v>4</v>
      </c>
      <c r="H29" s="6" t="s">
        <v>132</v>
      </c>
      <c r="I29" s="1"/>
      <c r="J29" s="21"/>
      <c r="K29" s="5" t="s">
        <v>171</v>
      </c>
      <c r="L29" s="10">
        <v>2</v>
      </c>
      <c r="M29" s="10">
        <v>2</v>
      </c>
      <c r="N29" s="6">
        <f>L29+(M29/2)</f>
        <v>3</v>
      </c>
      <c r="O29" s="10">
        <v>4</v>
      </c>
      <c r="P29" s="10" t="s">
        <v>132</v>
      </c>
    </row>
    <row r="30" spans="2:16" x14ac:dyDescent="0.25">
      <c r="B30" s="5" t="s">
        <v>341</v>
      </c>
      <c r="C30" s="5" t="s">
        <v>342</v>
      </c>
      <c r="D30" s="6">
        <v>3</v>
      </c>
      <c r="E30" s="6">
        <v>0</v>
      </c>
      <c r="F30" s="6">
        <f>D30+(E30/2)</f>
        <v>3</v>
      </c>
      <c r="G30" s="6">
        <v>7</v>
      </c>
      <c r="H30" s="6" t="s">
        <v>132</v>
      </c>
      <c r="I30" s="1"/>
      <c r="J30" s="5" t="s">
        <v>339</v>
      </c>
      <c r="K30" s="5" t="s">
        <v>340</v>
      </c>
      <c r="L30" s="6">
        <v>3</v>
      </c>
      <c r="M30" s="6">
        <v>0</v>
      </c>
      <c r="N30" s="6">
        <v>3</v>
      </c>
      <c r="O30" s="6">
        <v>7</v>
      </c>
      <c r="P30" s="6" t="s">
        <v>132</v>
      </c>
    </row>
    <row r="31" spans="2:16" x14ac:dyDescent="0.25">
      <c r="B31" s="5" t="s">
        <v>337</v>
      </c>
      <c r="C31" s="5" t="s">
        <v>338</v>
      </c>
      <c r="D31" s="6">
        <v>3</v>
      </c>
      <c r="E31" s="6">
        <v>0</v>
      </c>
      <c r="F31" s="6">
        <f>D31+(E31/2)</f>
        <v>3</v>
      </c>
      <c r="G31" s="6">
        <v>7</v>
      </c>
      <c r="H31" s="6" t="s">
        <v>132</v>
      </c>
      <c r="J31" s="5" t="s">
        <v>343</v>
      </c>
      <c r="K31" s="14" t="s">
        <v>344</v>
      </c>
      <c r="L31" s="6">
        <v>3</v>
      </c>
      <c r="M31" s="6">
        <v>0</v>
      </c>
      <c r="N31" s="6">
        <f>L31+(M31/2)</f>
        <v>3</v>
      </c>
      <c r="O31" s="6">
        <v>7</v>
      </c>
      <c r="P31" s="6" t="s">
        <v>132</v>
      </c>
    </row>
    <row r="32" spans="2:16" x14ac:dyDescent="0.25">
      <c r="B32" s="5"/>
      <c r="C32" s="5" t="s">
        <v>535</v>
      </c>
      <c r="D32" s="6">
        <v>3</v>
      </c>
      <c r="E32" s="6">
        <v>0</v>
      </c>
      <c r="F32" s="6">
        <f>D32+(E32/2)</f>
        <v>3</v>
      </c>
      <c r="G32" s="6">
        <v>6</v>
      </c>
      <c r="H32" s="6" t="s">
        <v>168</v>
      </c>
      <c r="J32" s="5"/>
      <c r="K32" s="5" t="s">
        <v>445</v>
      </c>
      <c r="L32" s="6">
        <v>3</v>
      </c>
      <c r="M32" s="6">
        <v>0</v>
      </c>
      <c r="N32" s="6">
        <f>L32+(M32/2)</f>
        <v>3</v>
      </c>
      <c r="O32" s="6">
        <v>6</v>
      </c>
      <c r="P32" s="6" t="s">
        <v>168</v>
      </c>
    </row>
    <row r="33" spans="2:16" x14ac:dyDescent="0.25">
      <c r="B33" s="5"/>
      <c r="C33" s="5" t="s">
        <v>930</v>
      </c>
      <c r="D33" s="6">
        <v>3</v>
      </c>
      <c r="E33" s="6">
        <v>0</v>
      </c>
      <c r="F33" s="6">
        <f>D33+(E33/2)</f>
        <v>3</v>
      </c>
      <c r="G33" s="6">
        <v>6</v>
      </c>
      <c r="H33" s="6" t="s">
        <v>168</v>
      </c>
      <c r="J33" s="5"/>
      <c r="K33" s="5" t="s">
        <v>931</v>
      </c>
      <c r="L33" s="6">
        <v>3</v>
      </c>
      <c r="M33" s="6">
        <v>0</v>
      </c>
      <c r="N33" s="6">
        <f>L33+(M33/2)</f>
        <v>3</v>
      </c>
      <c r="O33" s="6">
        <v>6</v>
      </c>
      <c r="P33" s="6" t="s">
        <v>168</v>
      </c>
    </row>
    <row r="34" spans="2:16" x14ac:dyDescent="0.25">
      <c r="B34" s="5"/>
      <c r="C34" s="7" t="s">
        <v>154</v>
      </c>
      <c r="D34" s="105">
        <f>SUM(D29:D33)</f>
        <v>14</v>
      </c>
      <c r="E34" s="105">
        <f>SUM(E29:E33)</f>
        <v>2</v>
      </c>
      <c r="F34" s="105">
        <f>SUM(F29:F33)</f>
        <v>15</v>
      </c>
      <c r="G34" s="105">
        <f>SUM(G29:G33)</f>
        <v>30</v>
      </c>
      <c r="H34" s="6"/>
      <c r="I34" s="1"/>
      <c r="J34" s="5"/>
      <c r="K34" s="20" t="s">
        <v>154</v>
      </c>
      <c r="L34" s="105">
        <f>SUM(L29:L33)</f>
        <v>14</v>
      </c>
      <c r="M34" s="105">
        <f>SUM(M29:M33)</f>
        <v>2</v>
      </c>
      <c r="N34" s="105">
        <f>SUM(N29:N33)</f>
        <v>15</v>
      </c>
      <c r="O34" s="105">
        <f>SUM(O29:O33)</f>
        <v>30</v>
      </c>
      <c r="P34" s="6"/>
    </row>
    <row r="36" spans="2:16" x14ac:dyDescent="0.25">
      <c r="B36" s="112" t="s">
        <v>186</v>
      </c>
      <c r="C36" s="112"/>
      <c r="D36" s="112"/>
      <c r="E36" s="112"/>
      <c r="F36" s="112"/>
      <c r="G36" s="112"/>
      <c r="H36" s="112"/>
      <c r="I36" s="2"/>
      <c r="J36" s="112" t="s">
        <v>187</v>
      </c>
      <c r="K36" s="112"/>
      <c r="L36" s="112"/>
      <c r="M36" s="112"/>
      <c r="N36" s="112"/>
      <c r="O36" s="112"/>
      <c r="P36" s="112"/>
    </row>
    <row r="37" spans="2:16" x14ac:dyDescent="0.25">
      <c r="B37" s="19" t="s">
        <v>126</v>
      </c>
      <c r="C37" s="3" t="s">
        <v>127</v>
      </c>
      <c r="D37" s="105" t="s">
        <v>6</v>
      </c>
      <c r="E37" s="105" t="s">
        <v>128</v>
      </c>
      <c r="F37" s="105" t="s">
        <v>129</v>
      </c>
      <c r="G37" s="4" t="s">
        <v>9</v>
      </c>
      <c r="H37" s="105" t="s">
        <v>130</v>
      </c>
      <c r="J37" s="19" t="s">
        <v>126</v>
      </c>
      <c r="K37" s="3" t="s">
        <v>127</v>
      </c>
      <c r="L37" s="105" t="s">
        <v>6</v>
      </c>
      <c r="M37" s="105" t="s">
        <v>128</v>
      </c>
      <c r="N37" s="105" t="s">
        <v>129</v>
      </c>
      <c r="O37" s="4" t="s">
        <v>9</v>
      </c>
      <c r="P37" s="105" t="s">
        <v>130</v>
      </c>
    </row>
    <row r="38" spans="2:16" x14ac:dyDescent="0.25">
      <c r="B38" s="5" t="s">
        <v>345</v>
      </c>
      <c r="C38" s="5" t="s">
        <v>346</v>
      </c>
      <c r="D38" s="6">
        <v>3</v>
      </c>
      <c r="E38" s="6">
        <v>0</v>
      </c>
      <c r="F38" s="6">
        <f>D38+(E38/2)</f>
        <v>3</v>
      </c>
      <c r="G38" s="6">
        <v>6</v>
      </c>
      <c r="H38" s="6" t="s">
        <v>132</v>
      </c>
      <c r="J38" s="5"/>
      <c r="K38" s="5" t="s">
        <v>446</v>
      </c>
      <c r="L38" s="6">
        <v>3</v>
      </c>
      <c r="M38" s="6">
        <v>0</v>
      </c>
      <c r="N38" s="6">
        <f>L38+(M38/2)</f>
        <v>3</v>
      </c>
      <c r="O38" s="6">
        <v>8</v>
      </c>
      <c r="P38" s="6" t="s">
        <v>168</v>
      </c>
    </row>
    <row r="39" spans="2:16" x14ac:dyDescent="0.25">
      <c r="B39" s="5" t="s">
        <v>255</v>
      </c>
      <c r="C39" s="5" t="s">
        <v>347</v>
      </c>
      <c r="D39" s="6">
        <v>3</v>
      </c>
      <c r="E39" s="6">
        <v>0</v>
      </c>
      <c r="F39" s="6">
        <f>D39+(E39/2)</f>
        <v>3</v>
      </c>
      <c r="G39" s="6">
        <v>6</v>
      </c>
      <c r="H39" s="6" t="s">
        <v>132</v>
      </c>
      <c r="J39" s="5"/>
      <c r="K39" s="5" t="s">
        <v>536</v>
      </c>
      <c r="L39" s="6">
        <v>3</v>
      </c>
      <c r="M39" s="6">
        <v>0</v>
      </c>
      <c r="N39" s="6">
        <f>L39+(M39/2)</f>
        <v>3</v>
      </c>
      <c r="O39" s="6">
        <v>8</v>
      </c>
      <c r="P39" s="6" t="s">
        <v>168</v>
      </c>
    </row>
    <row r="40" spans="2:16" x14ac:dyDescent="0.25">
      <c r="B40" s="5" t="s">
        <v>348</v>
      </c>
      <c r="C40" s="5" t="s">
        <v>349</v>
      </c>
      <c r="D40" s="6">
        <v>3</v>
      </c>
      <c r="E40" s="6">
        <v>0</v>
      </c>
      <c r="F40" s="6">
        <f>D40+(E40/2)</f>
        <v>3</v>
      </c>
      <c r="G40" s="6">
        <v>6</v>
      </c>
      <c r="H40" s="6" t="s">
        <v>132</v>
      </c>
      <c r="J40" s="5"/>
      <c r="K40" s="5" t="s">
        <v>350</v>
      </c>
      <c r="L40" s="6">
        <v>3</v>
      </c>
      <c r="M40" s="6">
        <v>0</v>
      </c>
      <c r="N40" s="6">
        <f>L40+(M40/2)</f>
        <v>3</v>
      </c>
      <c r="O40" s="6">
        <v>7</v>
      </c>
      <c r="P40" s="6" t="s">
        <v>168</v>
      </c>
    </row>
    <row r="41" spans="2:16" x14ac:dyDescent="0.25">
      <c r="B41" s="5"/>
      <c r="C41" s="5" t="s">
        <v>351</v>
      </c>
      <c r="D41" s="6">
        <v>3</v>
      </c>
      <c r="E41" s="6">
        <v>0</v>
      </c>
      <c r="F41" s="6">
        <f>D41+(E41/2)</f>
        <v>3</v>
      </c>
      <c r="G41" s="6">
        <v>6</v>
      </c>
      <c r="H41" s="6" t="s">
        <v>168</v>
      </c>
      <c r="J41" s="5"/>
      <c r="K41" s="5" t="s">
        <v>352</v>
      </c>
      <c r="L41" s="6">
        <v>3</v>
      </c>
      <c r="M41" s="6">
        <v>0</v>
      </c>
      <c r="N41" s="6">
        <f>L41+(M41/2)</f>
        <v>3</v>
      </c>
      <c r="O41" s="6">
        <v>7</v>
      </c>
      <c r="P41" s="6" t="s">
        <v>168</v>
      </c>
    </row>
    <row r="42" spans="2:16" x14ac:dyDescent="0.25">
      <c r="B42" s="5"/>
      <c r="C42" s="5" t="s">
        <v>353</v>
      </c>
      <c r="D42" s="6">
        <v>3</v>
      </c>
      <c r="E42" s="6">
        <v>0</v>
      </c>
      <c r="F42" s="6">
        <f>D42+(E42/2)</f>
        <v>3</v>
      </c>
      <c r="G42" s="6">
        <v>6</v>
      </c>
      <c r="H42" s="6" t="s">
        <v>168</v>
      </c>
      <c r="J42" s="5"/>
      <c r="K42" s="5"/>
      <c r="L42" s="6"/>
      <c r="M42" s="6"/>
      <c r="N42" s="6"/>
      <c r="O42" s="6"/>
      <c r="P42" s="6"/>
    </row>
    <row r="43" spans="2:16" x14ac:dyDescent="0.25">
      <c r="B43" s="5"/>
      <c r="C43" s="7" t="s">
        <v>154</v>
      </c>
      <c r="D43" s="105">
        <f>SUM(D38:D42)</f>
        <v>15</v>
      </c>
      <c r="E43" s="105">
        <f>SUM(E38:E42)</f>
        <v>0</v>
      </c>
      <c r="F43" s="105">
        <f>SUM(F38:F42)</f>
        <v>15</v>
      </c>
      <c r="G43" s="105">
        <f>SUM(G38:G42)</f>
        <v>30</v>
      </c>
      <c r="H43" s="6"/>
      <c r="I43" s="1"/>
      <c r="J43" s="5"/>
      <c r="K43" s="20" t="s">
        <v>154</v>
      </c>
      <c r="L43" s="105">
        <f>SUM(L38:L42)</f>
        <v>12</v>
      </c>
      <c r="M43" s="105">
        <f>SUM(M38:M42)</f>
        <v>0</v>
      </c>
      <c r="N43" s="105">
        <f>SUM(N38:N42)</f>
        <v>12</v>
      </c>
      <c r="O43" s="105">
        <f>SUM(O38:O42)</f>
        <v>30</v>
      </c>
      <c r="P43" s="6"/>
    </row>
    <row r="45" spans="2:16" x14ac:dyDescent="0.25">
      <c r="C45" s="11" t="s">
        <v>194</v>
      </c>
      <c r="D45" s="141">
        <f>SUM(D43+L43+D34+L34+D25+L25+D16+L16)</f>
        <v>114</v>
      </c>
      <c r="E45" s="142"/>
      <c r="F45" s="143"/>
      <c r="I45" s="1"/>
      <c r="K45" s="1" t="s">
        <v>195</v>
      </c>
    </row>
    <row r="46" spans="2:16" x14ac:dyDescent="0.25">
      <c r="C46" s="11" t="s">
        <v>196</v>
      </c>
      <c r="D46" s="141">
        <f>SUM(E43+M43+M34+E34+E25+M25+M16+E16)</f>
        <v>12</v>
      </c>
      <c r="E46" s="142"/>
      <c r="F46" s="143"/>
      <c r="I46" s="1"/>
      <c r="K46" s="1" t="s">
        <v>197</v>
      </c>
    </row>
    <row r="47" spans="2:16" x14ac:dyDescent="0.25">
      <c r="C47" s="11" t="s">
        <v>198</v>
      </c>
      <c r="D47" s="141">
        <f>SUM(F43+N43+N34+F34+N25+F25+F16+N16)</f>
        <v>120</v>
      </c>
      <c r="E47" s="142"/>
      <c r="F47" s="143"/>
      <c r="I47" s="1"/>
      <c r="K47" s="1" t="s">
        <v>199</v>
      </c>
    </row>
    <row r="48" spans="2:16" x14ac:dyDescent="0.25">
      <c r="C48" s="11" t="s">
        <v>200</v>
      </c>
      <c r="D48" s="141">
        <f>SUM(G43+O43+O34+G34+G25+O25+O16+G16)</f>
        <v>240</v>
      </c>
      <c r="E48" s="142"/>
      <c r="F48" s="143"/>
      <c r="I48" s="1"/>
      <c r="K48" s="1" t="s">
        <v>201</v>
      </c>
    </row>
    <row r="49" spans="1:17" x14ac:dyDescent="0.25">
      <c r="A49" s="1" t="s">
        <v>63</v>
      </c>
    </row>
    <row r="50" spans="1:17" x14ac:dyDescent="0.25">
      <c r="B50" s="42" t="s">
        <v>202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</row>
    <row r="51" spans="1:17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7" x14ac:dyDescent="0.25">
      <c r="B52" s="112" t="s">
        <v>124</v>
      </c>
      <c r="C52" s="112"/>
      <c r="D52" s="112"/>
      <c r="E52" s="112"/>
      <c r="F52" s="112"/>
      <c r="G52" s="112"/>
      <c r="H52" s="112"/>
      <c r="I52" s="2"/>
      <c r="J52" s="112" t="s">
        <v>125</v>
      </c>
      <c r="K52" s="112"/>
      <c r="L52" s="112"/>
      <c r="M52" s="112"/>
      <c r="N52" s="112"/>
      <c r="O52" s="112"/>
      <c r="P52" s="112"/>
    </row>
    <row r="53" spans="1:17" x14ac:dyDescent="0.25">
      <c r="B53" s="19" t="s">
        <v>126</v>
      </c>
      <c r="C53" s="3" t="s">
        <v>127</v>
      </c>
      <c r="D53" s="105" t="s">
        <v>6</v>
      </c>
      <c r="E53" s="105" t="s">
        <v>128</v>
      </c>
      <c r="F53" s="105" t="s">
        <v>129</v>
      </c>
      <c r="G53" s="4" t="s">
        <v>9</v>
      </c>
      <c r="H53" s="105" t="s">
        <v>130</v>
      </c>
      <c r="I53" s="1"/>
      <c r="J53" s="19" t="s">
        <v>126</v>
      </c>
      <c r="K53" s="3" t="s">
        <v>127</v>
      </c>
      <c r="L53" s="105" t="s">
        <v>6</v>
      </c>
      <c r="M53" s="105" t="s">
        <v>128</v>
      </c>
      <c r="N53" s="105" t="s">
        <v>129</v>
      </c>
      <c r="O53" s="4" t="s">
        <v>9</v>
      </c>
      <c r="P53" s="105" t="s">
        <v>130</v>
      </c>
    </row>
    <row r="54" spans="1:17" x14ac:dyDescent="0.25">
      <c r="B54" s="35" t="s">
        <v>203</v>
      </c>
      <c r="C54" s="113"/>
      <c r="D54" s="113"/>
      <c r="E54" s="113"/>
      <c r="F54" s="113"/>
      <c r="G54" s="113"/>
      <c r="H54" s="114"/>
      <c r="I54" s="1"/>
      <c r="J54" s="35" t="s">
        <v>203</v>
      </c>
      <c r="K54" s="113"/>
      <c r="L54" s="113"/>
      <c r="M54" s="113"/>
      <c r="N54" s="113"/>
      <c r="O54" s="113"/>
      <c r="P54" s="114"/>
    </row>
    <row r="55" spans="1:17" x14ac:dyDescent="0.25">
      <c r="B55" s="5" t="s">
        <v>204</v>
      </c>
      <c r="C55" s="5" t="s">
        <v>205</v>
      </c>
      <c r="D55" s="6">
        <v>2</v>
      </c>
      <c r="E55" s="6">
        <v>2</v>
      </c>
      <c r="F55" s="6">
        <f>D55+(E55/2)</f>
        <v>3</v>
      </c>
      <c r="G55" s="6">
        <v>4</v>
      </c>
      <c r="H55" s="6" t="s">
        <v>132</v>
      </c>
      <c r="I55" s="1"/>
      <c r="J55" s="5" t="s">
        <v>206</v>
      </c>
      <c r="K55" s="5" t="s">
        <v>207</v>
      </c>
      <c r="L55" s="6">
        <v>2</v>
      </c>
      <c r="M55" s="6">
        <v>2</v>
      </c>
      <c r="N55" s="6">
        <f>L55+(M55/2)</f>
        <v>3</v>
      </c>
      <c r="O55" s="6">
        <v>4</v>
      </c>
      <c r="P55" s="6" t="s">
        <v>132</v>
      </c>
    </row>
    <row r="56" spans="1:17" x14ac:dyDescent="0.25">
      <c r="B56" s="5" t="s">
        <v>11</v>
      </c>
      <c r="C56" s="5" t="s">
        <v>12</v>
      </c>
      <c r="D56" s="6">
        <v>2</v>
      </c>
      <c r="E56" s="6">
        <v>2</v>
      </c>
      <c r="F56" s="6">
        <f>D56+(E56/2)</f>
        <v>3</v>
      </c>
      <c r="G56" s="6">
        <v>4</v>
      </c>
      <c r="H56" s="6" t="s">
        <v>132</v>
      </c>
      <c r="I56" s="1"/>
      <c r="J56" s="5" t="s">
        <v>13</v>
      </c>
      <c r="K56" s="5" t="s">
        <v>14</v>
      </c>
      <c r="L56" s="6">
        <v>2</v>
      </c>
      <c r="M56" s="6">
        <v>2</v>
      </c>
      <c r="N56" s="6">
        <f>L56+(M56/2)</f>
        <v>3</v>
      </c>
      <c r="O56" s="6">
        <v>4</v>
      </c>
      <c r="P56" s="6" t="s">
        <v>132</v>
      </c>
    </row>
    <row r="57" spans="1:17" x14ac:dyDescent="0.25">
      <c r="B57" s="22"/>
      <c r="C57" s="22"/>
      <c r="D57" s="26"/>
      <c r="E57" s="26"/>
      <c r="F57" s="26"/>
      <c r="G57" s="26"/>
      <c r="H57" s="26"/>
      <c r="I57" s="26"/>
      <c r="J57" s="22"/>
      <c r="K57" s="22"/>
      <c r="L57" s="26"/>
      <c r="M57" s="26"/>
      <c r="N57" s="26"/>
      <c r="O57" s="26"/>
      <c r="P57" s="26"/>
    </row>
    <row r="58" spans="1:17" x14ac:dyDescent="0.25">
      <c r="B58" s="112" t="s">
        <v>155</v>
      </c>
      <c r="C58" s="112"/>
      <c r="D58" s="112"/>
      <c r="E58" s="112"/>
      <c r="F58" s="112"/>
      <c r="G58" s="112"/>
      <c r="H58" s="112"/>
      <c r="I58" s="2"/>
      <c r="J58" s="112" t="s">
        <v>156</v>
      </c>
      <c r="K58" s="112"/>
      <c r="L58" s="112"/>
      <c r="M58" s="112"/>
      <c r="N58" s="112"/>
      <c r="O58" s="112"/>
      <c r="P58" s="112"/>
    </row>
    <row r="59" spans="1:17" x14ac:dyDescent="0.25">
      <c r="B59" s="19" t="s">
        <v>126</v>
      </c>
      <c r="C59" s="3" t="s">
        <v>127</v>
      </c>
      <c r="D59" s="105" t="s">
        <v>6</v>
      </c>
      <c r="E59" s="105" t="s">
        <v>128</v>
      </c>
      <c r="F59" s="105" t="s">
        <v>129</v>
      </c>
      <c r="G59" s="4" t="s">
        <v>9</v>
      </c>
      <c r="H59" s="105" t="s">
        <v>130</v>
      </c>
      <c r="J59" s="19" t="s">
        <v>126</v>
      </c>
      <c r="K59" s="3" t="s">
        <v>127</v>
      </c>
      <c r="L59" s="105" t="s">
        <v>6</v>
      </c>
      <c r="M59" s="105" t="s">
        <v>128</v>
      </c>
      <c r="N59" s="105" t="s">
        <v>129</v>
      </c>
      <c r="O59" s="4" t="s">
        <v>9</v>
      </c>
      <c r="P59" s="105" t="s">
        <v>130</v>
      </c>
    </row>
    <row r="60" spans="1:17" s="33" customFormat="1" x14ac:dyDescent="0.25">
      <c r="B60" s="109" t="s">
        <v>882</v>
      </c>
      <c r="C60" s="110"/>
      <c r="D60" s="110"/>
      <c r="E60" s="110"/>
      <c r="F60" s="110"/>
      <c r="G60" s="110"/>
      <c r="H60" s="111"/>
      <c r="I60" s="1"/>
      <c r="J60" s="109" t="s">
        <v>882</v>
      </c>
      <c r="K60" s="110"/>
      <c r="L60" s="110"/>
      <c r="M60" s="110"/>
      <c r="N60" s="110"/>
      <c r="O60" s="110"/>
      <c r="P60" s="111"/>
      <c r="Q60" s="1"/>
    </row>
    <row r="61" spans="1:17" x14ac:dyDescent="0.25">
      <c r="B61" s="5" t="s">
        <v>208</v>
      </c>
      <c r="C61" s="25" t="s">
        <v>311</v>
      </c>
      <c r="D61" s="6">
        <v>2</v>
      </c>
      <c r="E61" s="6">
        <v>2</v>
      </c>
      <c r="F61" s="6">
        <f>D61+(E61/2)</f>
        <v>3</v>
      </c>
      <c r="G61" s="6">
        <v>4</v>
      </c>
      <c r="H61" s="6" t="s">
        <v>168</v>
      </c>
      <c r="J61" s="5" t="s">
        <v>210</v>
      </c>
      <c r="K61" s="25" t="s">
        <v>312</v>
      </c>
      <c r="L61" s="6">
        <v>2</v>
      </c>
      <c r="M61" s="6">
        <v>2</v>
      </c>
      <c r="N61" s="6">
        <f>L61+(M61/2)</f>
        <v>3</v>
      </c>
      <c r="O61" s="6">
        <v>4</v>
      </c>
      <c r="P61" s="6" t="s">
        <v>168</v>
      </c>
    </row>
    <row r="62" spans="1:17" x14ac:dyDescent="0.25">
      <c r="B62" s="5" t="s">
        <v>212</v>
      </c>
      <c r="C62" s="25" t="s">
        <v>213</v>
      </c>
      <c r="D62" s="6">
        <v>2</v>
      </c>
      <c r="E62" s="6">
        <v>2</v>
      </c>
      <c r="F62" s="6">
        <f>D62+(E62/2)</f>
        <v>3</v>
      </c>
      <c r="G62" s="6">
        <v>4</v>
      </c>
      <c r="H62" s="6" t="s">
        <v>168</v>
      </c>
      <c r="J62" s="5" t="s">
        <v>214</v>
      </c>
      <c r="K62" s="25" t="s">
        <v>215</v>
      </c>
      <c r="L62" s="6">
        <v>2</v>
      </c>
      <c r="M62" s="6">
        <v>2</v>
      </c>
      <c r="N62" s="6">
        <f>L62+(M62/2)</f>
        <v>3</v>
      </c>
      <c r="O62" s="6">
        <v>4</v>
      </c>
      <c r="P62" s="6" t="s">
        <v>168</v>
      </c>
    </row>
    <row r="63" spans="1:17" x14ac:dyDescent="0.25">
      <c r="B63" s="35" t="s">
        <v>354</v>
      </c>
      <c r="C63" s="113"/>
      <c r="D63" s="113"/>
      <c r="E63" s="113"/>
      <c r="F63" s="113"/>
      <c r="G63" s="113"/>
      <c r="H63" s="114"/>
      <c r="J63" s="35" t="s">
        <v>354</v>
      </c>
      <c r="K63" s="113"/>
      <c r="L63" s="113"/>
      <c r="M63" s="113"/>
      <c r="N63" s="113"/>
      <c r="O63" s="113"/>
      <c r="P63" s="114"/>
    </row>
    <row r="64" spans="1:17" x14ac:dyDescent="0.25">
      <c r="B64" s="5" t="s">
        <v>566</v>
      </c>
      <c r="C64" s="5" t="s">
        <v>163</v>
      </c>
      <c r="D64" s="6">
        <v>3</v>
      </c>
      <c r="E64" s="6">
        <v>0</v>
      </c>
      <c r="F64" s="6">
        <f t="shared" ref="F64:F69" si="1">D64+(E64/2)</f>
        <v>3</v>
      </c>
      <c r="G64" s="6">
        <v>6</v>
      </c>
      <c r="H64" s="6" t="s">
        <v>168</v>
      </c>
      <c r="I64" s="1"/>
      <c r="J64" s="5" t="s">
        <v>567</v>
      </c>
      <c r="K64" s="5" t="s">
        <v>216</v>
      </c>
      <c r="L64" s="6">
        <v>3</v>
      </c>
      <c r="M64" s="6">
        <v>0</v>
      </c>
      <c r="N64" s="6">
        <f>L64+(M64/2)</f>
        <v>3</v>
      </c>
      <c r="O64" s="6">
        <v>6</v>
      </c>
      <c r="P64" s="6" t="s">
        <v>168</v>
      </c>
    </row>
    <row r="65" spans="2:17" x14ac:dyDescent="0.25">
      <c r="B65" s="5" t="s">
        <v>307</v>
      </c>
      <c r="C65" s="5" t="s">
        <v>308</v>
      </c>
      <c r="D65" s="6">
        <v>3</v>
      </c>
      <c r="E65" s="6">
        <v>0</v>
      </c>
      <c r="F65" s="6">
        <f t="shared" si="1"/>
        <v>3</v>
      </c>
      <c r="G65" s="6">
        <v>6</v>
      </c>
      <c r="H65" s="6" t="s">
        <v>168</v>
      </c>
      <c r="J65" s="5" t="s">
        <v>219</v>
      </c>
      <c r="K65" s="5" t="s">
        <v>220</v>
      </c>
      <c r="L65" s="6">
        <v>3</v>
      </c>
      <c r="M65" s="6">
        <v>0</v>
      </c>
      <c r="N65" s="6">
        <f>L65+(M65/2)</f>
        <v>3</v>
      </c>
      <c r="O65" s="6">
        <v>6</v>
      </c>
      <c r="P65" s="6" t="s">
        <v>168</v>
      </c>
    </row>
    <row r="66" spans="2:17" x14ac:dyDescent="0.25">
      <c r="B66" s="123" t="s">
        <v>962</v>
      </c>
      <c r="C66" s="123" t="s">
        <v>532</v>
      </c>
      <c r="D66" s="124">
        <v>3</v>
      </c>
      <c r="E66" s="124">
        <v>0</v>
      </c>
      <c r="F66" s="124">
        <f t="shared" si="1"/>
        <v>3</v>
      </c>
      <c r="G66" s="124">
        <v>6</v>
      </c>
      <c r="H66" s="124" t="s">
        <v>168</v>
      </c>
      <c r="J66" s="5" t="s">
        <v>225</v>
      </c>
      <c r="K66" s="5" t="s">
        <v>226</v>
      </c>
      <c r="L66" s="6">
        <v>3</v>
      </c>
      <c r="M66" s="6">
        <v>0</v>
      </c>
      <c r="N66" s="6">
        <f>L66+(M66/2)</f>
        <v>3</v>
      </c>
      <c r="O66" s="6">
        <v>6</v>
      </c>
      <c r="P66" s="6" t="s">
        <v>168</v>
      </c>
    </row>
    <row r="67" spans="2:17" x14ac:dyDescent="0.25">
      <c r="B67" s="5" t="s">
        <v>355</v>
      </c>
      <c r="C67" s="5" t="s">
        <v>356</v>
      </c>
      <c r="D67" s="6">
        <v>3</v>
      </c>
      <c r="E67" s="6">
        <v>0</v>
      </c>
      <c r="F67" s="6">
        <f t="shared" si="1"/>
        <v>3</v>
      </c>
      <c r="G67" s="6">
        <v>6</v>
      </c>
      <c r="H67" s="6" t="s">
        <v>168</v>
      </c>
      <c r="J67" s="5" t="s">
        <v>309</v>
      </c>
      <c r="K67" s="5" t="s">
        <v>310</v>
      </c>
      <c r="L67" s="6">
        <v>3</v>
      </c>
      <c r="M67" s="6">
        <v>0</v>
      </c>
      <c r="N67" s="6">
        <f>L67+(M67/2)</f>
        <v>3</v>
      </c>
      <c r="O67" s="6">
        <v>4</v>
      </c>
      <c r="P67" s="6" t="s">
        <v>168</v>
      </c>
    </row>
    <row r="68" spans="2:17" x14ac:dyDescent="0.25">
      <c r="B68" s="5" t="s">
        <v>304</v>
      </c>
      <c r="C68" s="5" t="s">
        <v>305</v>
      </c>
      <c r="D68" s="6">
        <v>3</v>
      </c>
      <c r="E68" s="6">
        <v>0</v>
      </c>
      <c r="F68" s="6">
        <f t="shared" si="1"/>
        <v>3</v>
      </c>
      <c r="G68" s="6">
        <v>5</v>
      </c>
      <c r="H68" s="6" t="s">
        <v>168</v>
      </c>
      <c r="J68" s="5" t="s">
        <v>357</v>
      </c>
      <c r="K68" s="5" t="s">
        <v>358</v>
      </c>
      <c r="L68" s="6">
        <v>3</v>
      </c>
      <c r="M68" s="6">
        <v>0</v>
      </c>
      <c r="N68" s="6">
        <f>L68+(M68/2)</f>
        <v>3</v>
      </c>
      <c r="O68" s="6">
        <v>6</v>
      </c>
      <c r="P68" s="6" t="s">
        <v>168</v>
      </c>
    </row>
    <row r="69" spans="2:17" x14ac:dyDescent="0.25">
      <c r="B69" s="5" t="s">
        <v>159</v>
      </c>
      <c r="C69" s="5" t="s">
        <v>160</v>
      </c>
      <c r="D69" s="6">
        <v>3</v>
      </c>
      <c r="E69" s="6">
        <v>0</v>
      </c>
      <c r="F69" s="6">
        <f t="shared" si="1"/>
        <v>3</v>
      </c>
      <c r="G69" s="6">
        <v>6</v>
      </c>
      <c r="H69" s="6" t="s">
        <v>168</v>
      </c>
    </row>
    <row r="70" spans="2:17" x14ac:dyDescent="0.25">
      <c r="B70" s="22"/>
      <c r="C70" s="22"/>
      <c r="D70" s="26"/>
      <c r="E70" s="26"/>
      <c r="F70" s="26"/>
      <c r="G70" s="26"/>
      <c r="H70" s="26"/>
    </row>
    <row r="71" spans="2:17" x14ac:dyDescent="0.25">
      <c r="B71" s="35" t="s">
        <v>608</v>
      </c>
      <c r="C71" s="113"/>
      <c r="D71" s="113"/>
      <c r="E71" s="113"/>
      <c r="F71" s="113"/>
      <c r="G71" s="113"/>
      <c r="H71" s="114"/>
      <c r="I71" s="1"/>
      <c r="J71" s="35" t="s">
        <v>608</v>
      </c>
      <c r="K71" s="113"/>
      <c r="L71" s="113"/>
      <c r="M71" s="113"/>
      <c r="N71" s="113"/>
      <c r="O71" s="113"/>
      <c r="P71" s="114"/>
    </row>
    <row r="72" spans="2:17" x14ac:dyDescent="0.25">
      <c r="B72" s="5"/>
      <c r="C72" s="5"/>
      <c r="D72" s="6"/>
      <c r="E72" s="6"/>
      <c r="F72" s="6"/>
      <c r="G72" s="6"/>
      <c r="H72" s="6"/>
      <c r="I72" s="1"/>
      <c r="J72" s="5"/>
      <c r="K72" s="5"/>
      <c r="L72" s="6"/>
      <c r="M72" s="6"/>
      <c r="N72" s="6"/>
      <c r="O72" s="6"/>
      <c r="P72" s="6"/>
    </row>
    <row r="73" spans="2:17" x14ac:dyDescent="0.25">
      <c r="B73" s="5"/>
      <c r="C73" s="5"/>
      <c r="D73" s="6"/>
      <c r="E73" s="6"/>
      <c r="F73" s="6"/>
      <c r="G73" s="6"/>
      <c r="H73" s="6"/>
      <c r="I73" s="1"/>
      <c r="J73" s="5"/>
      <c r="K73" s="5"/>
      <c r="L73" s="6"/>
      <c r="M73" s="6"/>
      <c r="N73" s="6"/>
      <c r="O73" s="6"/>
      <c r="P73" s="6"/>
    </row>
    <row r="75" spans="2:17" x14ac:dyDescent="0.25">
      <c r="B75" s="112" t="s">
        <v>169</v>
      </c>
      <c r="C75" s="112"/>
      <c r="D75" s="112"/>
      <c r="E75" s="112"/>
      <c r="F75" s="112"/>
      <c r="G75" s="112"/>
      <c r="H75" s="112"/>
      <c r="I75" s="2"/>
      <c r="J75" s="112" t="s">
        <v>170</v>
      </c>
      <c r="K75" s="112"/>
      <c r="L75" s="112"/>
      <c r="M75" s="112"/>
      <c r="N75" s="112"/>
      <c r="O75" s="112"/>
      <c r="P75" s="112"/>
    </row>
    <row r="76" spans="2:17" x14ac:dyDescent="0.25">
      <c r="B76" s="19" t="s">
        <v>126</v>
      </c>
      <c r="C76" s="3" t="s">
        <v>127</v>
      </c>
      <c r="D76" s="105" t="s">
        <v>6</v>
      </c>
      <c r="E76" s="105" t="s">
        <v>128</v>
      </c>
      <c r="F76" s="105" t="s">
        <v>129</v>
      </c>
      <c r="G76" s="4" t="s">
        <v>9</v>
      </c>
      <c r="H76" s="105" t="s">
        <v>130</v>
      </c>
      <c r="J76" s="19" t="s">
        <v>126</v>
      </c>
      <c r="K76" s="3" t="s">
        <v>127</v>
      </c>
      <c r="L76" s="105" t="s">
        <v>6</v>
      </c>
      <c r="M76" s="105" t="s">
        <v>128</v>
      </c>
      <c r="N76" s="105" t="s">
        <v>129</v>
      </c>
      <c r="O76" s="4" t="s">
        <v>9</v>
      </c>
      <c r="P76" s="105" t="s">
        <v>130</v>
      </c>
    </row>
    <row r="77" spans="2:17" x14ac:dyDescent="0.25">
      <c r="B77" s="35" t="s">
        <v>203</v>
      </c>
      <c r="C77" s="113"/>
      <c r="D77" s="113"/>
      <c r="E77" s="113"/>
      <c r="F77" s="113"/>
      <c r="G77" s="113"/>
      <c r="H77" s="114"/>
      <c r="I77" s="1"/>
      <c r="J77" s="35" t="s">
        <v>203</v>
      </c>
      <c r="K77" s="113"/>
      <c r="L77" s="113"/>
      <c r="M77" s="113"/>
      <c r="N77" s="113"/>
      <c r="O77" s="113"/>
      <c r="P77" s="114"/>
    </row>
    <row r="78" spans="2:17" x14ac:dyDescent="0.25">
      <c r="B78" s="5" t="s">
        <v>227</v>
      </c>
      <c r="C78" s="5" t="s">
        <v>313</v>
      </c>
      <c r="D78" s="6">
        <v>2</v>
      </c>
      <c r="E78" s="6">
        <v>2</v>
      </c>
      <c r="F78" s="6">
        <f>D78+(E78/2)</f>
        <v>3</v>
      </c>
      <c r="G78" s="6">
        <v>4</v>
      </c>
      <c r="H78" s="6" t="s">
        <v>168</v>
      </c>
      <c r="I78" s="1"/>
      <c r="J78" s="5" t="s">
        <v>229</v>
      </c>
      <c r="K78" s="5" t="s">
        <v>314</v>
      </c>
      <c r="L78" s="6">
        <v>2</v>
      </c>
      <c r="M78" s="6">
        <v>2</v>
      </c>
      <c r="N78" s="6">
        <f>L78+(M78/2)</f>
        <v>3</v>
      </c>
      <c r="O78" s="6">
        <v>4</v>
      </c>
      <c r="P78" s="6" t="s">
        <v>168</v>
      </c>
    </row>
    <row r="79" spans="2:17" s="33" customFormat="1" x14ac:dyDescent="0.25">
      <c r="B79" s="35" t="s">
        <v>927</v>
      </c>
      <c r="C79" s="113"/>
      <c r="D79" s="113"/>
      <c r="E79" s="113"/>
      <c r="F79" s="113"/>
      <c r="G79" s="113"/>
      <c r="H79" s="114"/>
      <c r="I79" s="1"/>
      <c r="J79" s="35" t="s">
        <v>927</v>
      </c>
      <c r="K79" s="113"/>
      <c r="L79" s="113"/>
      <c r="M79" s="113"/>
      <c r="N79" s="113"/>
      <c r="O79" s="113"/>
      <c r="P79" s="114"/>
      <c r="Q79" s="1"/>
    </row>
    <row r="80" spans="2:17" x14ac:dyDescent="0.25">
      <c r="B80" s="5" t="s">
        <v>76</v>
      </c>
      <c r="C80" s="5" t="s">
        <v>77</v>
      </c>
      <c r="D80" s="6">
        <v>2</v>
      </c>
      <c r="E80" s="6">
        <v>2</v>
      </c>
      <c r="F80" s="6">
        <f>D80+(E80/2)</f>
        <v>3</v>
      </c>
      <c r="G80" s="6">
        <v>4</v>
      </c>
      <c r="H80" s="6" t="s">
        <v>132</v>
      </c>
      <c r="I80" s="1"/>
      <c r="J80" s="5" t="s">
        <v>78</v>
      </c>
      <c r="K80" s="5" t="s">
        <v>79</v>
      </c>
      <c r="L80" s="6">
        <v>2</v>
      </c>
      <c r="M80" s="6">
        <v>2</v>
      </c>
      <c r="N80" s="6">
        <f>L80+(M80/2)</f>
        <v>3</v>
      </c>
      <c r="O80" s="6">
        <v>4</v>
      </c>
      <c r="P80" s="6" t="s">
        <v>132</v>
      </c>
    </row>
    <row r="81" spans="2:17" x14ac:dyDescent="0.25">
      <c r="B81" s="5" t="s">
        <v>80</v>
      </c>
      <c r="C81" s="5" t="s">
        <v>81</v>
      </c>
      <c r="D81" s="6">
        <v>2</v>
      </c>
      <c r="E81" s="6">
        <v>2</v>
      </c>
      <c r="F81" s="6">
        <f>D81+(E81/2)</f>
        <v>3</v>
      </c>
      <c r="G81" s="6">
        <v>4</v>
      </c>
      <c r="H81" s="6" t="s">
        <v>132</v>
      </c>
      <c r="I81" s="1"/>
      <c r="J81" s="5" t="s">
        <v>82</v>
      </c>
      <c r="K81" s="5" t="s">
        <v>83</v>
      </c>
      <c r="L81" s="6">
        <v>2</v>
      </c>
      <c r="M81" s="6">
        <v>2</v>
      </c>
      <c r="N81" s="6">
        <f>L81+(M81/2)</f>
        <v>3</v>
      </c>
      <c r="O81" s="6">
        <v>4</v>
      </c>
      <c r="P81" s="6" t="s">
        <v>132</v>
      </c>
    </row>
    <row r="82" spans="2:17" x14ac:dyDescent="0.25">
      <c r="B82" s="5" t="s">
        <v>84</v>
      </c>
      <c r="C82" s="5" t="s">
        <v>85</v>
      </c>
      <c r="D82" s="6">
        <v>2</v>
      </c>
      <c r="E82" s="6">
        <v>2</v>
      </c>
      <c r="F82" s="6">
        <f>D82+(E82/2)</f>
        <v>3</v>
      </c>
      <c r="G82" s="6">
        <v>4</v>
      </c>
      <c r="H82" s="6" t="s">
        <v>132</v>
      </c>
      <c r="I82" s="1"/>
      <c r="J82" s="5" t="s">
        <v>86</v>
      </c>
      <c r="K82" s="5" t="s">
        <v>87</v>
      </c>
      <c r="L82" s="6">
        <v>2</v>
      </c>
      <c r="M82" s="6">
        <v>2</v>
      </c>
      <c r="N82" s="6">
        <f>L82+(M82/2)</f>
        <v>3</v>
      </c>
      <c r="O82" s="6">
        <v>4</v>
      </c>
      <c r="P82" s="6" t="s">
        <v>132</v>
      </c>
    </row>
    <row r="83" spans="2:17" x14ac:dyDescent="0.25">
      <c r="B83" s="5" t="s">
        <v>88</v>
      </c>
      <c r="C83" s="5" t="s">
        <v>89</v>
      </c>
      <c r="D83" s="6">
        <v>2</v>
      </c>
      <c r="E83" s="6">
        <v>2</v>
      </c>
      <c r="F83" s="6">
        <f>D83+(E83/2)</f>
        <v>3</v>
      </c>
      <c r="G83" s="6">
        <v>4</v>
      </c>
      <c r="H83" s="6" t="s">
        <v>132</v>
      </c>
      <c r="I83" s="1"/>
      <c r="J83" s="5" t="s">
        <v>90</v>
      </c>
      <c r="K83" s="5" t="s">
        <v>91</v>
      </c>
      <c r="L83" s="6">
        <v>2</v>
      </c>
      <c r="M83" s="6">
        <v>2</v>
      </c>
      <c r="N83" s="6">
        <f>L83+(M83/2)</f>
        <v>3</v>
      </c>
      <c r="O83" s="6">
        <v>4</v>
      </c>
      <c r="P83" s="6" t="s">
        <v>132</v>
      </c>
    </row>
    <row r="84" spans="2:17" x14ac:dyDescent="0.25">
      <c r="B84" s="35" t="s">
        <v>354</v>
      </c>
      <c r="C84" s="113"/>
      <c r="D84" s="113"/>
      <c r="E84" s="113"/>
      <c r="F84" s="113"/>
      <c r="G84" s="113"/>
      <c r="H84" s="114"/>
      <c r="J84" s="35" t="s">
        <v>354</v>
      </c>
      <c r="K84" s="113"/>
      <c r="L84" s="113"/>
      <c r="M84" s="113"/>
      <c r="N84" s="113"/>
      <c r="O84" s="113"/>
      <c r="P84" s="114"/>
    </row>
    <row r="85" spans="2:17" x14ac:dyDescent="0.25">
      <c r="B85" s="5" t="s">
        <v>176</v>
      </c>
      <c r="C85" s="5" t="s">
        <v>177</v>
      </c>
      <c r="D85" s="6">
        <v>3</v>
      </c>
      <c r="E85" s="6">
        <v>0</v>
      </c>
      <c r="F85" s="6">
        <f t="shared" ref="F85:F90" si="2">D85+(E85/2)</f>
        <v>3</v>
      </c>
      <c r="G85" s="6">
        <v>6</v>
      </c>
      <c r="H85" s="6" t="s">
        <v>168</v>
      </c>
      <c r="J85" s="5" t="s">
        <v>248</v>
      </c>
      <c r="K85" s="5" t="s">
        <v>249</v>
      </c>
      <c r="L85" s="6">
        <v>3</v>
      </c>
      <c r="M85" s="6">
        <v>0</v>
      </c>
      <c r="N85" s="6">
        <f>L85+(M85/2)</f>
        <v>3</v>
      </c>
      <c r="O85" s="6">
        <v>6</v>
      </c>
      <c r="P85" s="6" t="s">
        <v>168</v>
      </c>
    </row>
    <row r="86" spans="2:17" x14ac:dyDescent="0.25">
      <c r="B86" s="5" t="s">
        <v>172</v>
      </c>
      <c r="C86" s="5" t="s">
        <v>173</v>
      </c>
      <c r="D86" s="6">
        <v>3</v>
      </c>
      <c r="E86" s="6">
        <v>0</v>
      </c>
      <c r="F86" s="6">
        <f t="shared" si="2"/>
        <v>3</v>
      </c>
      <c r="G86" s="6">
        <v>6</v>
      </c>
      <c r="H86" s="6" t="s">
        <v>168</v>
      </c>
      <c r="J86" s="5" t="s">
        <v>240</v>
      </c>
      <c r="K86" s="5" t="s">
        <v>361</v>
      </c>
      <c r="L86" s="6">
        <v>3</v>
      </c>
      <c r="M86" s="6">
        <v>0</v>
      </c>
      <c r="N86" s="6">
        <f>L86+(M86/2)</f>
        <v>3</v>
      </c>
      <c r="O86" s="6">
        <v>6</v>
      </c>
      <c r="P86" s="6" t="s">
        <v>168</v>
      </c>
    </row>
    <row r="87" spans="2:17" x14ac:dyDescent="0.25">
      <c r="B87" s="5" t="s">
        <v>883</v>
      </c>
      <c r="C87" s="5" t="s">
        <v>264</v>
      </c>
      <c r="D87" s="6">
        <v>3</v>
      </c>
      <c r="E87" s="6">
        <v>0</v>
      </c>
      <c r="F87" s="6">
        <f t="shared" si="2"/>
        <v>3</v>
      </c>
      <c r="G87" s="6">
        <v>6</v>
      </c>
      <c r="H87" s="6" t="s">
        <v>168</v>
      </c>
      <c r="J87" s="14" t="s">
        <v>367</v>
      </c>
      <c r="K87" s="5" t="s">
        <v>368</v>
      </c>
      <c r="L87" s="6">
        <v>3</v>
      </c>
      <c r="M87" s="6">
        <v>0</v>
      </c>
      <c r="N87" s="6">
        <f>L87+(M87/2)</f>
        <v>3</v>
      </c>
      <c r="O87" s="6">
        <v>6</v>
      </c>
      <c r="P87" s="6" t="s">
        <v>168</v>
      </c>
    </row>
    <row r="88" spans="2:17" x14ac:dyDescent="0.25">
      <c r="B88" s="5" t="s">
        <v>570</v>
      </c>
      <c r="C88" s="5" t="s">
        <v>537</v>
      </c>
      <c r="D88" s="6">
        <v>3</v>
      </c>
      <c r="E88" s="6">
        <v>0</v>
      </c>
      <c r="F88" s="6">
        <f t="shared" si="2"/>
        <v>3</v>
      </c>
      <c r="G88" s="6">
        <v>6</v>
      </c>
      <c r="H88" s="6" t="s">
        <v>168</v>
      </c>
      <c r="J88" s="5" t="s">
        <v>174</v>
      </c>
      <c r="K88" s="5" t="s">
        <v>175</v>
      </c>
      <c r="L88" s="6">
        <v>3</v>
      </c>
      <c r="M88" s="6">
        <v>0</v>
      </c>
      <c r="N88" s="6">
        <f>L88+(M88/2)</f>
        <v>3</v>
      </c>
      <c r="O88" s="6">
        <v>6</v>
      </c>
      <c r="P88" s="6" t="s">
        <v>168</v>
      </c>
    </row>
    <row r="89" spans="2:17" x14ac:dyDescent="0.25">
      <c r="B89" s="5" t="s">
        <v>364</v>
      </c>
      <c r="C89" s="5" t="s">
        <v>627</v>
      </c>
      <c r="D89" s="6">
        <v>3</v>
      </c>
      <c r="E89" s="6">
        <v>0</v>
      </c>
      <c r="F89" s="6">
        <f t="shared" si="2"/>
        <v>3</v>
      </c>
      <c r="G89" s="6">
        <v>6</v>
      </c>
      <c r="H89" s="6" t="s">
        <v>168</v>
      </c>
      <c r="J89" s="5"/>
      <c r="K89" s="5"/>
      <c r="L89" s="6"/>
      <c r="M89" s="6"/>
      <c r="N89" s="6"/>
      <c r="O89" s="6"/>
      <c r="P89" s="6"/>
    </row>
    <row r="90" spans="2:17" x14ac:dyDescent="0.25">
      <c r="B90" s="5" t="s">
        <v>359</v>
      </c>
      <c r="C90" s="5" t="s">
        <v>360</v>
      </c>
      <c r="D90" s="6">
        <v>3</v>
      </c>
      <c r="E90" s="6">
        <v>0</v>
      </c>
      <c r="F90" s="6">
        <f t="shared" si="2"/>
        <v>3</v>
      </c>
      <c r="G90" s="6">
        <v>6</v>
      </c>
      <c r="H90" s="6" t="s">
        <v>168</v>
      </c>
      <c r="J90" s="5"/>
      <c r="K90" s="5"/>
      <c r="L90" s="6"/>
      <c r="M90" s="6"/>
      <c r="N90" s="6"/>
      <c r="O90" s="6"/>
      <c r="P90" s="6"/>
    </row>
    <row r="91" spans="2:17" x14ac:dyDescent="0.25">
      <c r="B91" s="5" t="s">
        <v>362</v>
      </c>
      <c r="C91" s="5" t="s">
        <v>363</v>
      </c>
      <c r="D91" s="6">
        <v>3</v>
      </c>
      <c r="E91" s="6">
        <v>0</v>
      </c>
      <c r="F91" s="6">
        <v>3</v>
      </c>
      <c r="G91" s="6">
        <v>6</v>
      </c>
      <c r="H91" s="6" t="s">
        <v>168</v>
      </c>
      <c r="J91" s="106"/>
      <c r="K91" s="28"/>
      <c r="L91" s="29"/>
      <c r="M91" s="29"/>
      <c r="N91" s="29"/>
      <c r="O91" s="29"/>
      <c r="P91" s="30"/>
    </row>
    <row r="92" spans="2:17" s="33" customFormat="1" x14ac:dyDescent="0.25">
      <c r="B92" s="5" t="s">
        <v>315</v>
      </c>
      <c r="C92" s="5" t="s">
        <v>316</v>
      </c>
      <c r="D92" s="6">
        <v>3</v>
      </c>
      <c r="E92" s="6">
        <v>0</v>
      </c>
      <c r="F92" s="6">
        <f>D92+(E92/2)</f>
        <v>3</v>
      </c>
      <c r="G92" s="6">
        <v>6</v>
      </c>
      <c r="H92" s="6" t="s">
        <v>168</v>
      </c>
      <c r="I92" s="1"/>
      <c r="J92" s="35" t="s">
        <v>608</v>
      </c>
      <c r="K92" s="113"/>
      <c r="L92" s="113"/>
      <c r="M92" s="113"/>
      <c r="N92" s="113"/>
      <c r="O92" s="113"/>
      <c r="P92" s="114"/>
      <c r="Q92" s="1"/>
    </row>
    <row r="93" spans="2:17" x14ac:dyDescent="0.25">
      <c r="B93" s="35" t="s">
        <v>608</v>
      </c>
      <c r="C93" s="113"/>
      <c r="D93" s="113"/>
      <c r="E93" s="113"/>
      <c r="F93" s="113"/>
      <c r="G93" s="113"/>
      <c r="H93" s="114"/>
      <c r="I93" s="1"/>
      <c r="J93" s="105"/>
      <c r="K93" s="105"/>
      <c r="L93" s="105"/>
      <c r="M93" s="105"/>
      <c r="N93" s="105"/>
      <c r="O93" s="105"/>
      <c r="P93" s="105"/>
    </row>
    <row r="94" spans="2:17" x14ac:dyDescent="0.25">
      <c r="B94" s="105"/>
      <c r="C94" s="105"/>
      <c r="D94" s="105"/>
      <c r="E94" s="105"/>
      <c r="F94" s="105"/>
      <c r="G94" s="105"/>
      <c r="H94" s="105"/>
      <c r="I94" s="1"/>
      <c r="J94" s="105"/>
      <c r="K94" s="105"/>
      <c r="L94" s="105"/>
      <c r="M94" s="105"/>
      <c r="N94" s="105"/>
      <c r="O94" s="105"/>
      <c r="P94" s="105"/>
    </row>
    <row r="95" spans="2:17" x14ac:dyDescent="0.25">
      <c r="B95" s="105"/>
      <c r="C95" s="105"/>
      <c r="D95" s="105"/>
      <c r="E95" s="105"/>
      <c r="F95" s="105"/>
      <c r="G95" s="105"/>
      <c r="H95" s="105"/>
    </row>
    <row r="96" spans="2:17" x14ac:dyDescent="0.25">
      <c r="B96" s="112" t="s">
        <v>186</v>
      </c>
      <c r="C96" s="112"/>
      <c r="D96" s="112"/>
      <c r="E96" s="112"/>
      <c r="F96" s="112"/>
      <c r="G96" s="112"/>
      <c r="H96" s="112"/>
      <c r="I96" s="2"/>
      <c r="J96" s="112" t="s">
        <v>187</v>
      </c>
      <c r="K96" s="112"/>
      <c r="L96" s="112"/>
      <c r="M96" s="112"/>
      <c r="N96" s="112"/>
      <c r="O96" s="112"/>
      <c r="P96" s="112"/>
    </row>
    <row r="97" spans="2:17" x14ac:dyDescent="0.25">
      <c r="B97" s="19" t="s">
        <v>126</v>
      </c>
      <c r="C97" s="3" t="s">
        <v>127</v>
      </c>
      <c r="D97" s="105" t="s">
        <v>6</v>
      </c>
      <c r="E97" s="105" t="s">
        <v>128</v>
      </c>
      <c r="F97" s="105" t="s">
        <v>129</v>
      </c>
      <c r="G97" s="4" t="s">
        <v>9</v>
      </c>
      <c r="H97" s="105" t="s">
        <v>130</v>
      </c>
      <c r="J97" s="19" t="s">
        <v>126</v>
      </c>
      <c r="K97" s="3" t="s">
        <v>127</v>
      </c>
      <c r="L97" s="105" t="s">
        <v>6</v>
      </c>
      <c r="M97" s="105" t="s">
        <v>128</v>
      </c>
      <c r="N97" s="105" t="s">
        <v>129</v>
      </c>
      <c r="O97" s="4" t="s">
        <v>9</v>
      </c>
      <c r="P97" s="105" t="s">
        <v>130</v>
      </c>
    </row>
    <row r="98" spans="2:17" s="33" customFormat="1" x14ac:dyDescent="0.25">
      <c r="B98" s="109" t="s">
        <v>927</v>
      </c>
      <c r="C98" s="110"/>
      <c r="D98" s="110"/>
      <c r="E98" s="110"/>
      <c r="F98" s="110"/>
      <c r="G98" s="110"/>
      <c r="H98" s="111"/>
      <c r="I98" s="1"/>
      <c r="J98" s="109" t="s">
        <v>927</v>
      </c>
      <c r="K98" s="110"/>
      <c r="L98" s="110"/>
      <c r="M98" s="110"/>
      <c r="N98" s="110"/>
      <c r="O98" s="110"/>
      <c r="P98" s="111"/>
      <c r="Q98" s="1"/>
    </row>
    <row r="99" spans="2:17" x14ac:dyDescent="0.25">
      <c r="B99" s="5" t="s">
        <v>227</v>
      </c>
      <c r="C99" s="5" t="s">
        <v>313</v>
      </c>
      <c r="D99" s="6">
        <v>2</v>
      </c>
      <c r="E99" s="6">
        <v>2</v>
      </c>
      <c r="F99" s="6">
        <f>D99+(E99/2)</f>
        <v>3</v>
      </c>
      <c r="G99" s="6">
        <v>4</v>
      </c>
      <c r="H99" s="6" t="s">
        <v>168</v>
      </c>
      <c r="I99" s="1"/>
      <c r="J99" s="5" t="s">
        <v>229</v>
      </c>
      <c r="K99" s="5" t="s">
        <v>314</v>
      </c>
      <c r="L99" s="6">
        <v>2</v>
      </c>
      <c r="M99" s="6">
        <v>2</v>
      </c>
      <c r="N99" s="6">
        <f>L99+(M99/2)</f>
        <v>3</v>
      </c>
      <c r="O99" s="6">
        <v>4</v>
      </c>
      <c r="P99" s="6" t="s">
        <v>168</v>
      </c>
    </row>
    <row r="100" spans="2:17" x14ac:dyDescent="0.25">
      <c r="B100" s="5" t="s">
        <v>92</v>
      </c>
      <c r="C100" s="5" t="s">
        <v>93</v>
      </c>
      <c r="D100" s="6">
        <v>2</v>
      </c>
      <c r="E100" s="6">
        <v>2</v>
      </c>
      <c r="F100" s="6">
        <f>D100+(E100/2)</f>
        <v>3</v>
      </c>
      <c r="G100" s="6">
        <v>4</v>
      </c>
      <c r="H100" s="6" t="s">
        <v>168</v>
      </c>
      <c r="I100" s="1"/>
      <c r="J100" s="5" t="s">
        <v>94</v>
      </c>
      <c r="K100" s="5" t="s">
        <v>95</v>
      </c>
      <c r="L100" s="6">
        <v>2</v>
      </c>
      <c r="M100" s="6">
        <v>2</v>
      </c>
      <c r="N100" s="6">
        <f>L100+(M100/2)</f>
        <v>3</v>
      </c>
      <c r="O100" s="6">
        <v>4</v>
      </c>
      <c r="P100" s="6" t="s">
        <v>168</v>
      </c>
    </row>
    <row r="101" spans="2:17" x14ac:dyDescent="0.25">
      <c r="B101" s="5" t="s">
        <v>96</v>
      </c>
      <c r="C101" s="5" t="s">
        <v>97</v>
      </c>
      <c r="D101" s="6">
        <v>2</v>
      </c>
      <c r="E101" s="6">
        <v>2</v>
      </c>
      <c r="F101" s="6">
        <f>D101+(E101/2)</f>
        <v>3</v>
      </c>
      <c r="G101" s="6">
        <v>4</v>
      </c>
      <c r="H101" s="6" t="s">
        <v>168</v>
      </c>
      <c r="I101" s="1"/>
      <c r="J101" s="5" t="s">
        <v>98</v>
      </c>
      <c r="K101" s="5" t="s">
        <v>99</v>
      </c>
      <c r="L101" s="6">
        <v>2</v>
      </c>
      <c r="M101" s="6">
        <v>2</v>
      </c>
      <c r="N101" s="6">
        <f>L101+(M101/2)</f>
        <v>3</v>
      </c>
      <c r="O101" s="6">
        <v>4</v>
      </c>
      <c r="P101" s="6" t="s">
        <v>168</v>
      </c>
    </row>
    <row r="102" spans="2:17" x14ac:dyDescent="0.25">
      <c r="B102" s="5" t="s">
        <v>100</v>
      </c>
      <c r="C102" s="5" t="s">
        <v>101</v>
      </c>
      <c r="D102" s="6">
        <v>2</v>
      </c>
      <c r="E102" s="6">
        <v>2</v>
      </c>
      <c r="F102" s="6">
        <f>D102+(E102/2)</f>
        <v>3</v>
      </c>
      <c r="G102" s="6">
        <v>4</v>
      </c>
      <c r="H102" s="6" t="s">
        <v>168</v>
      </c>
      <c r="I102" s="1"/>
      <c r="J102" s="5" t="s">
        <v>102</v>
      </c>
      <c r="K102" s="5" t="s">
        <v>103</v>
      </c>
      <c r="L102" s="6">
        <v>2</v>
      </c>
      <c r="M102" s="6">
        <v>2</v>
      </c>
      <c r="N102" s="6">
        <f>L102+(M102/2)</f>
        <v>3</v>
      </c>
      <c r="O102" s="6">
        <v>4</v>
      </c>
      <c r="P102" s="6" t="s">
        <v>168</v>
      </c>
    </row>
    <row r="103" spans="2:17" x14ac:dyDescent="0.25">
      <c r="B103" s="5" t="s">
        <v>104</v>
      </c>
      <c r="C103" s="5" t="s">
        <v>105</v>
      </c>
      <c r="D103" s="6">
        <v>2</v>
      </c>
      <c r="E103" s="6">
        <v>2</v>
      </c>
      <c r="F103" s="6">
        <f>D103+(E103/2)</f>
        <v>3</v>
      </c>
      <c r="G103" s="6">
        <v>4</v>
      </c>
      <c r="H103" s="6" t="s">
        <v>168</v>
      </c>
      <c r="I103" s="1"/>
      <c r="J103" s="5" t="s">
        <v>106</v>
      </c>
      <c r="K103" s="5" t="s">
        <v>107</v>
      </c>
      <c r="L103" s="6">
        <v>2</v>
      </c>
      <c r="M103" s="6">
        <v>2</v>
      </c>
      <c r="N103" s="6">
        <f>L103+(M103/2)</f>
        <v>3</v>
      </c>
      <c r="O103" s="6">
        <v>4</v>
      </c>
      <c r="P103" s="6" t="s">
        <v>168</v>
      </c>
    </row>
    <row r="104" spans="2:17" x14ac:dyDescent="0.25">
      <c r="B104" s="35" t="s">
        <v>354</v>
      </c>
      <c r="C104" s="113"/>
      <c r="D104" s="113"/>
      <c r="E104" s="113"/>
      <c r="F104" s="113"/>
      <c r="G104" s="113"/>
      <c r="H104" s="114"/>
      <c r="J104" s="35" t="s">
        <v>354</v>
      </c>
      <c r="K104" s="113"/>
      <c r="L104" s="113"/>
      <c r="M104" s="113"/>
      <c r="N104" s="113"/>
      <c r="O104" s="113"/>
      <c r="P104" s="114"/>
    </row>
    <row r="105" spans="2:17" x14ac:dyDescent="0.25">
      <c r="B105" s="5" t="s">
        <v>260</v>
      </c>
      <c r="C105" s="5" t="s">
        <v>261</v>
      </c>
      <c r="D105" s="6">
        <v>3</v>
      </c>
      <c r="E105" s="6">
        <v>0</v>
      </c>
      <c r="F105" s="6">
        <f>D105+(E105/2)</f>
        <v>3</v>
      </c>
      <c r="G105" s="6">
        <v>6</v>
      </c>
      <c r="H105" s="6" t="s">
        <v>168</v>
      </c>
      <c r="J105" s="14" t="s">
        <v>581</v>
      </c>
      <c r="K105" s="5" t="s">
        <v>628</v>
      </c>
      <c r="L105" s="6">
        <v>3</v>
      </c>
      <c r="M105" s="6">
        <v>0</v>
      </c>
      <c r="N105" s="6">
        <f t="shared" ref="N105:N110" si="3">L105+(M105/2)</f>
        <v>3</v>
      </c>
      <c r="O105" s="6">
        <v>7</v>
      </c>
      <c r="P105" s="6" t="s">
        <v>168</v>
      </c>
    </row>
    <row r="106" spans="2:17" x14ac:dyDescent="0.25">
      <c r="B106" s="5" t="s">
        <v>251</v>
      </c>
      <c r="C106" s="5" t="s">
        <v>252</v>
      </c>
      <c r="D106" s="6">
        <v>3</v>
      </c>
      <c r="E106" s="6">
        <v>0</v>
      </c>
      <c r="F106" s="6">
        <f>D106+(E106/2)</f>
        <v>3</v>
      </c>
      <c r="G106" s="6">
        <v>6</v>
      </c>
      <c r="H106" s="6" t="s">
        <v>168</v>
      </c>
      <c r="J106" s="15" t="s">
        <v>605</v>
      </c>
      <c r="K106" s="5" t="s">
        <v>572</v>
      </c>
      <c r="L106" s="6">
        <v>2</v>
      </c>
      <c r="M106" s="6">
        <v>2</v>
      </c>
      <c r="N106" s="6">
        <f t="shared" si="3"/>
        <v>3</v>
      </c>
      <c r="O106" s="6">
        <v>8</v>
      </c>
      <c r="P106" s="6" t="s">
        <v>168</v>
      </c>
    </row>
    <row r="107" spans="2:17" x14ac:dyDescent="0.25">
      <c r="B107" s="5" t="s">
        <v>894</v>
      </c>
      <c r="C107" s="5" t="s">
        <v>895</v>
      </c>
      <c r="D107" s="6">
        <v>2</v>
      </c>
      <c r="E107" s="6">
        <v>2</v>
      </c>
      <c r="F107" s="6">
        <f t="shared" ref="F107" si="4">D107+(E107/2)</f>
        <v>3</v>
      </c>
      <c r="G107" s="6">
        <v>6</v>
      </c>
      <c r="H107" s="6" t="s">
        <v>168</v>
      </c>
      <c r="J107" s="5" t="s">
        <v>538</v>
      </c>
      <c r="K107" s="5" t="s">
        <v>539</v>
      </c>
      <c r="L107" s="6">
        <v>2</v>
      </c>
      <c r="M107" s="6">
        <v>2</v>
      </c>
      <c r="N107" s="6">
        <f t="shared" si="3"/>
        <v>3</v>
      </c>
      <c r="O107" s="6">
        <v>8</v>
      </c>
      <c r="P107" s="6" t="s">
        <v>168</v>
      </c>
    </row>
    <row r="108" spans="2:17" x14ac:dyDescent="0.25">
      <c r="B108" s="5" t="s">
        <v>372</v>
      </c>
      <c r="C108" s="5" t="s">
        <v>318</v>
      </c>
      <c r="D108" s="6">
        <v>3</v>
      </c>
      <c r="E108" s="6">
        <v>0</v>
      </c>
      <c r="F108" s="6">
        <f>D108+(E108/2)</f>
        <v>3</v>
      </c>
      <c r="G108" s="6">
        <v>6</v>
      </c>
      <c r="H108" s="6" t="s">
        <v>168</v>
      </c>
      <c r="J108" s="14" t="s">
        <v>373</v>
      </c>
      <c r="K108" s="14" t="s">
        <v>374</v>
      </c>
      <c r="L108" s="6">
        <v>3</v>
      </c>
      <c r="M108" s="6">
        <v>0</v>
      </c>
      <c r="N108" s="6">
        <f t="shared" si="3"/>
        <v>3</v>
      </c>
      <c r="O108" s="6">
        <v>7</v>
      </c>
      <c r="P108" s="6" t="s">
        <v>168</v>
      </c>
    </row>
    <row r="109" spans="2:17" x14ac:dyDescent="0.25">
      <c r="B109" s="5" t="s">
        <v>369</v>
      </c>
      <c r="C109" s="5" t="s">
        <v>370</v>
      </c>
      <c r="D109" s="6">
        <v>3</v>
      </c>
      <c r="E109" s="6">
        <v>0</v>
      </c>
      <c r="F109" s="6">
        <f>D109+(E109/2)</f>
        <v>3</v>
      </c>
      <c r="G109" s="6">
        <v>6</v>
      </c>
      <c r="H109" s="6" t="s">
        <v>168</v>
      </c>
      <c r="J109" s="14" t="s">
        <v>377</v>
      </c>
      <c r="K109" s="14" t="s">
        <v>378</v>
      </c>
      <c r="L109" s="6">
        <v>3</v>
      </c>
      <c r="M109" s="6">
        <v>0</v>
      </c>
      <c r="N109" s="6">
        <f t="shared" si="3"/>
        <v>3</v>
      </c>
      <c r="O109" s="6">
        <v>7</v>
      </c>
      <c r="P109" s="6" t="s">
        <v>168</v>
      </c>
    </row>
    <row r="110" spans="2:17" x14ac:dyDescent="0.25">
      <c r="B110" s="5" t="s">
        <v>375</v>
      </c>
      <c r="C110" s="5" t="s">
        <v>376</v>
      </c>
      <c r="D110" s="6">
        <v>3</v>
      </c>
      <c r="E110" s="6">
        <v>0</v>
      </c>
      <c r="F110" s="6">
        <v>3</v>
      </c>
      <c r="G110" s="6">
        <v>6</v>
      </c>
      <c r="H110" s="6" t="s">
        <v>168</v>
      </c>
      <c r="J110" s="5" t="s">
        <v>380</v>
      </c>
      <c r="K110" s="5" t="s">
        <v>381</v>
      </c>
      <c r="L110" s="6">
        <v>3</v>
      </c>
      <c r="M110" s="6">
        <v>0</v>
      </c>
      <c r="N110" s="6">
        <f t="shared" si="3"/>
        <v>3</v>
      </c>
      <c r="O110" s="6">
        <v>8</v>
      </c>
      <c r="P110" s="6" t="s">
        <v>168</v>
      </c>
    </row>
    <row r="111" spans="2:17" x14ac:dyDescent="0.25">
      <c r="B111" s="5"/>
      <c r="C111" s="5"/>
      <c r="D111" s="6"/>
      <c r="E111" s="6"/>
      <c r="F111" s="6"/>
      <c r="G111" s="6"/>
      <c r="H111" s="6"/>
      <c r="J111" s="14" t="s">
        <v>629</v>
      </c>
      <c r="K111" s="14" t="s">
        <v>379</v>
      </c>
      <c r="L111" s="6">
        <v>3</v>
      </c>
      <c r="M111" s="6">
        <v>0</v>
      </c>
      <c r="N111" s="6">
        <v>3</v>
      </c>
      <c r="O111" s="6">
        <v>7</v>
      </c>
      <c r="P111" s="6" t="s">
        <v>168</v>
      </c>
    </row>
    <row r="112" spans="2:17" x14ac:dyDescent="0.25">
      <c r="B112" s="5"/>
      <c r="C112" s="5"/>
      <c r="D112" s="6"/>
      <c r="E112" s="6"/>
      <c r="F112" s="6"/>
      <c r="G112" s="6"/>
      <c r="H112" s="6"/>
      <c r="J112" s="5" t="s">
        <v>382</v>
      </c>
      <c r="K112" s="5" t="s">
        <v>383</v>
      </c>
      <c r="L112" s="6">
        <v>3</v>
      </c>
      <c r="M112" s="6">
        <v>0</v>
      </c>
      <c r="N112" s="6">
        <f>L112+(M112/2)</f>
        <v>3</v>
      </c>
      <c r="O112" s="6">
        <v>8</v>
      </c>
      <c r="P112" s="6" t="s">
        <v>168</v>
      </c>
    </row>
    <row r="113" spans="2:17" x14ac:dyDescent="0.25">
      <c r="B113" s="106"/>
      <c r="C113" s="28"/>
      <c r="D113" s="29"/>
      <c r="E113" s="29"/>
      <c r="F113" s="29"/>
      <c r="G113" s="29"/>
      <c r="H113" s="30"/>
      <c r="J113" s="14" t="s">
        <v>371</v>
      </c>
      <c r="K113" s="14" t="s">
        <v>317</v>
      </c>
      <c r="L113" s="6">
        <v>0</v>
      </c>
      <c r="M113" s="6">
        <v>6</v>
      </c>
      <c r="N113" s="6">
        <f>L113+(M113/2)</f>
        <v>3</v>
      </c>
      <c r="O113" s="6">
        <v>7</v>
      </c>
      <c r="P113" s="6" t="s">
        <v>168</v>
      </c>
    </row>
    <row r="114" spans="2:17" x14ac:dyDescent="0.25">
      <c r="B114" s="106"/>
      <c r="C114" s="28"/>
      <c r="D114" s="29"/>
      <c r="E114" s="29"/>
      <c r="F114" s="29"/>
      <c r="G114" s="29"/>
      <c r="H114" s="30"/>
      <c r="J114" s="87" t="s">
        <v>630</v>
      </c>
      <c r="K114" s="87" t="s">
        <v>319</v>
      </c>
      <c r="L114" s="10">
        <v>0</v>
      </c>
      <c r="M114" s="10">
        <v>24</v>
      </c>
      <c r="N114" s="10">
        <f>L114+(M114/2)</f>
        <v>12</v>
      </c>
      <c r="O114" s="10">
        <v>30</v>
      </c>
      <c r="P114" s="6" t="s">
        <v>168</v>
      </c>
    </row>
    <row r="115" spans="2:17" s="33" customFormat="1" x14ac:dyDescent="0.25">
      <c r="B115" s="35" t="s">
        <v>608</v>
      </c>
      <c r="C115" s="113"/>
      <c r="D115" s="113"/>
      <c r="E115" s="113"/>
      <c r="F115" s="113"/>
      <c r="G115" s="113"/>
      <c r="H115" s="114"/>
      <c r="I115" s="1"/>
      <c r="J115" s="35" t="s">
        <v>608</v>
      </c>
      <c r="K115" s="113"/>
      <c r="L115" s="113"/>
      <c r="M115" s="113"/>
      <c r="N115" s="113"/>
      <c r="O115" s="113"/>
      <c r="P115" s="114"/>
      <c r="Q115" s="1"/>
    </row>
  </sheetData>
  <sortState ref="J106:P114">
    <sortCondition ref="J105"/>
  </sortState>
  <mergeCells count="8">
    <mergeCell ref="D46:F46"/>
    <mergeCell ref="D47:F47"/>
    <mergeCell ref="D48:F48"/>
    <mergeCell ref="C2:P2"/>
    <mergeCell ref="C3:P3"/>
    <mergeCell ref="C4:P4"/>
    <mergeCell ref="C5:P5"/>
    <mergeCell ref="D45:F45"/>
  </mergeCells>
  <pageMargins left="0.39370078740157483" right="0.39370078740157483" top="0.39370078740157483" bottom="0.39370078740157483" header="0.31496062992125984" footer="0.31496062992125984"/>
  <headerFooter>
    <oddFooter>&amp;C&amp;P / &amp;N</oddFooter>
  </headerFooter>
  <rowBreaks count="1" manualBreakCount="1">
    <brk id="49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</sheetPr>
  <dimension ref="B2:P107"/>
  <sheetViews>
    <sheetView workbookViewId="0">
      <selection activeCell="B102" sqref="B102"/>
    </sheetView>
  </sheetViews>
  <sheetFormatPr defaultColWidth="9" defaultRowHeight="12.75" x14ac:dyDescent="0.25"/>
  <cols>
    <col min="1" max="1" width="0.85546875" style="1" customWidth="1"/>
    <col min="2" max="2" width="9" style="1" customWidth="1"/>
    <col min="3" max="3" width="36.7109375" style="1" customWidth="1"/>
    <col min="4" max="6" width="3.140625" style="8" customWidth="1"/>
    <col min="7" max="7" width="6.42578125" style="8" customWidth="1"/>
    <col min="8" max="8" width="7.85546875" style="8" customWidth="1"/>
    <col min="9" max="9" width="0.85546875" style="8" customWidth="1"/>
    <col min="10" max="10" width="9.140625" style="1" customWidth="1"/>
    <col min="11" max="11" width="37" style="1" customWidth="1"/>
    <col min="12" max="14" width="3.140625" style="8" customWidth="1"/>
    <col min="15" max="15" width="6.42578125" style="8" customWidth="1"/>
    <col min="16" max="16" width="7.85546875" style="8" customWidth="1"/>
    <col min="17" max="16384" width="9" style="1"/>
  </cols>
  <sheetData>
    <row r="2" spans="2:16" x14ac:dyDescent="0.25">
      <c r="B2" s="127"/>
      <c r="C2" s="128" t="s">
        <v>121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6" x14ac:dyDescent="0.25">
      <c r="B3" s="127"/>
      <c r="C3" s="131" t="s">
        <v>122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2:16" x14ac:dyDescent="0.25">
      <c r="B4" s="127"/>
      <c r="C4" s="134" t="s">
        <v>123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2:16" x14ac:dyDescent="0.25">
      <c r="B5" s="127"/>
      <c r="C5" s="137" t="s">
        <v>303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2:16" x14ac:dyDescent="0.25">
      <c r="B6" s="126" t="s">
        <v>124</v>
      </c>
      <c r="C6" s="126"/>
      <c r="D6" s="126"/>
      <c r="E6" s="126"/>
      <c r="F6" s="126"/>
      <c r="G6" s="126"/>
      <c r="H6" s="126"/>
      <c r="I6" s="2"/>
      <c r="J6" s="126" t="s">
        <v>125</v>
      </c>
      <c r="K6" s="126"/>
      <c r="L6" s="126"/>
      <c r="M6" s="126"/>
      <c r="N6" s="126"/>
      <c r="O6" s="126"/>
      <c r="P6" s="126"/>
    </row>
    <row r="7" spans="2:16" x14ac:dyDescent="0.25">
      <c r="B7" s="3" t="s">
        <v>126</v>
      </c>
      <c r="C7" s="3" t="s">
        <v>127</v>
      </c>
      <c r="D7" s="41" t="s">
        <v>6</v>
      </c>
      <c r="E7" s="41" t="s">
        <v>128</v>
      </c>
      <c r="F7" s="41" t="s">
        <v>129</v>
      </c>
      <c r="G7" s="4" t="s">
        <v>9</v>
      </c>
      <c r="H7" s="41" t="s">
        <v>130</v>
      </c>
      <c r="I7" s="1"/>
      <c r="J7" s="19" t="s">
        <v>126</v>
      </c>
      <c r="K7" s="3" t="s">
        <v>127</v>
      </c>
      <c r="L7" s="41" t="s">
        <v>6</v>
      </c>
      <c r="M7" s="41" t="s">
        <v>128</v>
      </c>
      <c r="N7" s="41" t="s">
        <v>129</v>
      </c>
      <c r="O7" s="4" t="s">
        <v>9</v>
      </c>
      <c r="P7" s="41" t="s">
        <v>130</v>
      </c>
    </row>
    <row r="8" spans="2:16" x14ac:dyDescent="0.25">
      <c r="B8" s="5"/>
      <c r="C8" s="5" t="s">
        <v>131</v>
      </c>
      <c r="D8" s="6">
        <v>2</v>
      </c>
      <c r="E8" s="6">
        <v>2</v>
      </c>
      <c r="F8" s="6">
        <f t="shared" ref="F8:F13" si="0">D8+(E8/2)</f>
        <v>3</v>
      </c>
      <c r="G8" s="6">
        <v>4</v>
      </c>
      <c r="H8" s="6" t="s">
        <v>132</v>
      </c>
      <c r="I8" s="1"/>
      <c r="J8" s="5"/>
      <c r="K8" s="5" t="s">
        <v>131</v>
      </c>
      <c r="L8" s="6">
        <v>2</v>
      </c>
      <c r="M8" s="6">
        <v>2</v>
      </c>
      <c r="N8" s="6">
        <f t="shared" ref="N8:N13" si="1">L8+(M8/2)</f>
        <v>3</v>
      </c>
      <c r="O8" s="6">
        <v>4</v>
      </c>
      <c r="P8" s="6" t="s">
        <v>132</v>
      </c>
    </row>
    <row r="9" spans="2:16" x14ac:dyDescent="0.25">
      <c r="B9" s="5" t="s">
        <v>133</v>
      </c>
      <c r="C9" s="5" t="s">
        <v>134</v>
      </c>
      <c r="D9" s="6">
        <v>2</v>
      </c>
      <c r="E9" s="6">
        <v>0</v>
      </c>
      <c r="F9" s="6">
        <f t="shared" si="0"/>
        <v>2</v>
      </c>
      <c r="G9" s="6">
        <v>2</v>
      </c>
      <c r="H9" s="6" t="s">
        <v>132</v>
      </c>
      <c r="I9" s="1"/>
      <c r="J9" s="5" t="s">
        <v>135</v>
      </c>
      <c r="K9" s="5" t="s">
        <v>136</v>
      </c>
      <c r="L9" s="6">
        <v>2</v>
      </c>
      <c r="M9" s="6">
        <v>0</v>
      </c>
      <c r="N9" s="6">
        <f t="shared" si="1"/>
        <v>2</v>
      </c>
      <c r="O9" s="6">
        <v>2</v>
      </c>
      <c r="P9" s="6" t="s">
        <v>132</v>
      </c>
    </row>
    <row r="10" spans="2:16" x14ac:dyDescent="0.25">
      <c r="B10" s="5" t="s">
        <v>137</v>
      </c>
      <c r="C10" s="5" t="s">
        <v>138</v>
      </c>
      <c r="D10" s="6">
        <v>2</v>
      </c>
      <c r="E10" s="6">
        <v>0</v>
      </c>
      <c r="F10" s="6">
        <f t="shared" si="0"/>
        <v>2</v>
      </c>
      <c r="G10" s="6">
        <v>2</v>
      </c>
      <c r="H10" s="6" t="s">
        <v>132</v>
      </c>
      <c r="I10" s="1"/>
      <c r="J10" s="5" t="s">
        <v>139</v>
      </c>
      <c r="K10" s="5" t="s">
        <v>140</v>
      </c>
      <c r="L10" s="6">
        <v>2</v>
      </c>
      <c r="M10" s="6">
        <v>0</v>
      </c>
      <c r="N10" s="6">
        <f t="shared" si="1"/>
        <v>2</v>
      </c>
      <c r="O10" s="6">
        <v>2</v>
      </c>
      <c r="P10" s="6" t="s">
        <v>132</v>
      </c>
    </row>
    <row r="11" spans="2:16" x14ac:dyDescent="0.25">
      <c r="B11" s="5" t="s">
        <v>151</v>
      </c>
      <c r="C11" s="5" t="s">
        <v>306</v>
      </c>
      <c r="D11" s="6">
        <v>3</v>
      </c>
      <c r="E11" s="6">
        <v>0</v>
      </c>
      <c r="F11" s="6">
        <v>3</v>
      </c>
      <c r="G11" s="6">
        <v>6</v>
      </c>
      <c r="H11" s="6" t="s">
        <v>132</v>
      </c>
      <c r="I11" s="1"/>
      <c r="J11" s="5" t="s">
        <v>152</v>
      </c>
      <c r="K11" s="5" t="s">
        <v>153</v>
      </c>
      <c r="L11" s="6">
        <v>3</v>
      </c>
      <c r="M11" s="6">
        <v>0</v>
      </c>
      <c r="N11" s="6">
        <f>L11+(M11/2)</f>
        <v>3</v>
      </c>
      <c r="O11" s="6">
        <v>5</v>
      </c>
      <c r="P11" s="6" t="s">
        <v>132</v>
      </c>
    </row>
    <row r="12" spans="2:16" x14ac:dyDescent="0.25">
      <c r="B12" s="5" t="s">
        <v>573</v>
      </c>
      <c r="C12" s="5" t="s">
        <v>141</v>
      </c>
      <c r="D12" s="6">
        <v>3</v>
      </c>
      <c r="E12" s="6">
        <v>0</v>
      </c>
      <c r="F12" s="6">
        <f t="shared" si="0"/>
        <v>3</v>
      </c>
      <c r="G12" s="6">
        <v>6</v>
      </c>
      <c r="H12" s="6" t="s">
        <v>132</v>
      </c>
      <c r="I12" s="1"/>
      <c r="J12" s="5" t="s">
        <v>574</v>
      </c>
      <c r="K12" s="5" t="s">
        <v>142</v>
      </c>
      <c r="L12" s="6">
        <v>3</v>
      </c>
      <c r="M12" s="6">
        <v>0</v>
      </c>
      <c r="N12" s="6">
        <f t="shared" si="1"/>
        <v>3</v>
      </c>
      <c r="O12" s="6">
        <v>6</v>
      </c>
      <c r="P12" s="6" t="s">
        <v>132</v>
      </c>
    </row>
    <row r="13" spans="2:16" x14ac:dyDescent="0.25">
      <c r="B13" s="5" t="s">
        <v>143</v>
      </c>
      <c r="C13" s="5" t="s">
        <v>144</v>
      </c>
      <c r="D13" s="6">
        <v>3</v>
      </c>
      <c r="E13" s="6">
        <v>0</v>
      </c>
      <c r="F13" s="6">
        <f t="shared" si="0"/>
        <v>3</v>
      </c>
      <c r="G13" s="6">
        <v>7</v>
      </c>
      <c r="H13" s="6" t="s">
        <v>132</v>
      </c>
      <c r="I13" s="1"/>
      <c r="J13" s="5" t="s">
        <v>145</v>
      </c>
      <c r="K13" s="5" t="s">
        <v>146</v>
      </c>
      <c r="L13" s="6">
        <v>3</v>
      </c>
      <c r="M13" s="6">
        <v>0</v>
      </c>
      <c r="N13" s="6">
        <f t="shared" si="1"/>
        <v>3</v>
      </c>
      <c r="O13" s="6">
        <v>7</v>
      </c>
      <c r="P13" s="6" t="s">
        <v>132</v>
      </c>
    </row>
    <row r="14" spans="2:16" x14ac:dyDescent="0.25">
      <c r="B14" s="5" t="s">
        <v>147</v>
      </c>
      <c r="C14" s="5" t="s">
        <v>148</v>
      </c>
      <c r="D14" s="6">
        <v>0</v>
      </c>
      <c r="E14" s="6">
        <v>2</v>
      </c>
      <c r="F14" s="6">
        <f>D14+(E14/2)</f>
        <v>1</v>
      </c>
      <c r="G14" s="6">
        <v>3</v>
      </c>
      <c r="H14" s="6" t="s">
        <v>132</v>
      </c>
      <c r="I14" s="1"/>
      <c r="J14" s="5" t="s">
        <v>149</v>
      </c>
      <c r="K14" s="5" t="s">
        <v>150</v>
      </c>
      <c r="L14" s="6">
        <v>0</v>
      </c>
      <c r="M14" s="6">
        <v>0</v>
      </c>
      <c r="N14" s="6">
        <v>0</v>
      </c>
      <c r="O14" s="6">
        <v>4</v>
      </c>
      <c r="P14" s="6" t="s">
        <v>132</v>
      </c>
    </row>
    <row r="15" spans="2:16" x14ac:dyDescent="0.25">
      <c r="B15" s="5"/>
      <c r="C15" s="5"/>
      <c r="D15" s="6"/>
      <c r="E15" s="6"/>
      <c r="F15" s="6"/>
      <c r="G15" s="6"/>
      <c r="H15" s="6"/>
      <c r="I15" s="1"/>
      <c r="J15" s="5"/>
      <c r="K15" s="5"/>
      <c r="L15" s="6"/>
      <c r="M15" s="6"/>
      <c r="N15" s="6"/>
      <c r="O15" s="6"/>
      <c r="P15" s="6"/>
    </row>
    <row r="16" spans="2:16" x14ac:dyDescent="0.25">
      <c r="B16" s="5"/>
      <c r="C16" s="7" t="s">
        <v>154</v>
      </c>
      <c r="D16" s="41">
        <f>SUM(D8:D15)</f>
        <v>15</v>
      </c>
      <c r="E16" s="41">
        <f t="shared" ref="E16:F16" si="2">SUM(E8:E15)</f>
        <v>4</v>
      </c>
      <c r="F16" s="41">
        <f t="shared" si="2"/>
        <v>17</v>
      </c>
      <c r="G16" s="41">
        <f>SUM(G8:G15)</f>
        <v>30</v>
      </c>
      <c r="H16" s="6"/>
      <c r="I16" s="1"/>
      <c r="J16" s="5"/>
      <c r="K16" s="20" t="s">
        <v>154</v>
      </c>
      <c r="L16" s="41">
        <f>SUM(L8:L15)</f>
        <v>15</v>
      </c>
      <c r="M16" s="41">
        <f>SUM(M8:M15)</f>
        <v>2</v>
      </c>
      <c r="N16" s="41">
        <f>SUM(N8:N15)</f>
        <v>16</v>
      </c>
      <c r="O16" s="41">
        <f>SUM(O8:O15)</f>
        <v>30</v>
      </c>
      <c r="P16" s="6"/>
    </row>
    <row r="18" spans="2:16" x14ac:dyDescent="0.25">
      <c r="B18" s="126" t="s">
        <v>155</v>
      </c>
      <c r="C18" s="126"/>
      <c r="D18" s="126"/>
      <c r="E18" s="126"/>
      <c r="F18" s="126"/>
      <c r="G18" s="126"/>
      <c r="H18" s="126"/>
      <c r="I18" s="2"/>
      <c r="J18" s="126" t="s">
        <v>156</v>
      </c>
      <c r="K18" s="126"/>
      <c r="L18" s="126"/>
      <c r="M18" s="126"/>
      <c r="N18" s="126"/>
      <c r="O18" s="126"/>
      <c r="P18" s="126"/>
    </row>
    <row r="19" spans="2:16" x14ac:dyDescent="0.25">
      <c r="B19" s="19" t="s">
        <v>126</v>
      </c>
      <c r="C19" s="3" t="s">
        <v>127</v>
      </c>
      <c r="D19" s="41" t="s">
        <v>6</v>
      </c>
      <c r="E19" s="41" t="s">
        <v>128</v>
      </c>
      <c r="F19" s="41" t="s">
        <v>129</v>
      </c>
      <c r="G19" s="4" t="s">
        <v>9</v>
      </c>
      <c r="H19" s="41" t="s">
        <v>130</v>
      </c>
      <c r="J19" s="19" t="s">
        <v>126</v>
      </c>
      <c r="K19" s="3" t="s">
        <v>127</v>
      </c>
      <c r="L19" s="41" t="s">
        <v>6</v>
      </c>
      <c r="M19" s="41" t="s">
        <v>128</v>
      </c>
      <c r="N19" s="41" t="s">
        <v>129</v>
      </c>
      <c r="O19" s="4" t="s">
        <v>9</v>
      </c>
      <c r="P19" s="41" t="s">
        <v>130</v>
      </c>
    </row>
    <row r="20" spans="2:16" x14ac:dyDescent="0.25">
      <c r="B20" s="5" t="s">
        <v>166</v>
      </c>
      <c r="C20" s="5" t="s">
        <v>167</v>
      </c>
      <c r="D20" s="6">
        <v>3</v>
      </c>
      <c r="E20" s="6">
        <v>0</v>
      </c>
      <c r="F20" s="6">
        <f>D20+(E20/2)</f>
        <v>3</v>
      </c>
      <c r="G20" s="6">
        <v>6</v>
      </c>
      <c r="H20" s="6" t="s">
        <v>132</v>
      </c>
      <c r="I20" s="1"/>
      <c r="J20" s="5" t="s">
        <v>576</v>
      </c>
      <c r="K20" s="5" t="s">
        <v>158</v>
      </c>
      <c r="L20" s="6">
        <v>3</v>
      </c>
      <c r="M20" s="6">
        <v>0</v>
      </c>
      <c r="N20" s="6">
        <f>L20+(M20/2)</f>
        <v>3</v>
      </c>
      <c r="O20" s="6">
        <v>7</v>
      </c>
      <c r="P20" s="6" t="s">
        <v>132</v>
      </c>
    </row>
    <row r="21" spans="2:16" x14ac:dyDescent="0.25">
      <c r="B21" s="5" t="s">
        <v>575</v>
      </c>
      <c r="C21" s="5" t="s">
        <v>157</v>
      </c>
      <c r="D21" s="6">
        <v>3</v>
      </c>
      <c r="E21" s="6">
        <v>0</v>
      </c>
      <c r="F21" s="6">
        <f>D21+(E21/2)</f>
        <v>3</v>
      </c>
      <c r="G21" s="6">
        <v>6</v>
      </c>
      <c r="H21" s="6" t="s">
        <v>132</v>
      </c>
      <c r="J21" s="5" t="s">
        <v>164</v>
      </c>
      <c r="K21" s="5" t="s">
        <v>165</v>
      </c>
      <c r="L21" s="6">
        <v>2</v>
      </c>
      <c r="M21" s="6">
        <v>2</v>
      </c>
      <c r="N21" s="6">
        <f>L21+(M21/2)</f>
        <v>3</v>
      </c>
      <c r="O21" s="6">
        <v>4</v>
      </c>
      <c r="P21" s="6" t="s">
        <v>132</v>
      </c>
    </row>
    <row r="22" spans="2:16" x14ac:dyDescent="0.25">
      <c r="B22" s="5" t="s">
        <v>159</v>
      </c>
      <c r="C22" s="5" t="s">
        <v>160</v>
      </c>
      <c r="D22" s="6">
        <v>3</v>
      </c>
      <c r="E22" s="6">
        <v>0</v>
      </c>
      <c r="F22" s="6">
        <f>D22+(E22/2)</f>
        <v>3</v>
      </c>
      <c r="G22" s="6">
        <v>6</v>
      </c>
      <c r="H22" s="6" t="s">
        <v>132</v>
      </c>
      <c r="J22" s="5" t="s">
        <v>161</v>
      </c>
      <c r="K22" s="5" t="s">
        <v>162</v>
      </c>
      <c r="L22" s="6">
        <v>3</v>
      </c>
      <c r="M22" s="6">
        <v>0</v>
      </c>
      <c r="N22" s="6">
        <f>L22+(M22/2)</f>
        <v>3</v>
      </c>
      <c r="O22" s="6">
        <v>7</v>
      </c>
      <c r="P22" s="6" t="s">
        <v>132</v>
      </c>
    </row>
    <row r="23" spans="2:16" x14ac:dyDescent="0.25">
      <c r="B23" s="5" t="s">
        <v>566</v>
      </c>
      <c r="C23" s="5" t="s">
        <v>163</v>
      </c>
      <c r="D23" s="6">
        <v>3</v>
      </c>
      <c r="E23" s="6">
        <v>0</v>
      </c>
      <c r="F23" s="6">
        <f>D23+(E23/2)</f>
        <v>3</v>
      </c>
      <c r="G23" s="6">
        <v>6</v>
      </c>
      <c r="H23" s="6" t="s">
        <v>132</v>
      </c>
      <c r="J23" s="5"/>
      <c r="K23" s="5" t="s">
        <v>535</v>
      </c>
      <c r="L23" s="6">
        <v>3</v>
      </c>
      <c r="M23" s="6">
        <v>0</v>
      </c>
      <c r="N23" s="6">
        <f>L23+(M23/2)</f>
        <v>3</v>
      </c>
      <c r="O23" s="6">
        <v>6</v>
      </c>
      <c r="P23" s="6" t="s">
        <v>168</v>
      </c>
    </row>
    <row r="24" spans="2:16" x14ac:dyDescent="0.25">
      <c r="B24" s="5"/>
      <c r="C24" s="5" t="s">
        <v>654</v>
      </c>
      <c r="D24" s="6">
        <v>3</v>
      </c>
      <c r="E24" s="6">
        <v>0</v>
      </c>
      <c r="F24" s="6">
        <f>D24+(E24/2)</f>
        <v>3</v>
      </c>
      <c r="G24" s="6">
        <v>6</v>
      </c>
      <c r="H24" s="6" t="s">
        <v>168</v>
      </c>
      <c r="J24" s="5"/>
      <c r="K24" s="5" t="s">
        <v>655</v>
      </c>
      <c r="L24" s="6">
        <v>3</v>
      </c>
      <c r="M24" s="6">
        <v>0</v>
      </c>
      <c r="N24" s="6">
        <f>L24+(M24/2)</f>
        <v>3</v>
      </c>
      <c r="O24" s="6">
        <v>6</v>
      </c>
      <c r="P24" s="6" t="s">
        <v>168</v>
      </c>
    </row>
    <row r="25" spans="2:16" x14ac:dyDescent="0.25">
      <c r="B25" s="5"/>
      <c r="C25" s="5"/>
      <c r="D25" s="6"/>
      <c r="E25" s="6"/>
      <c r="F25" s="6"/>
      <c r="G25" s="6"/>
      <c r="H25" s="6"/>
      <c r="J25" s="5"/>
      <c r="K25" s="5"/>
      <c r="L25" s="6"/>
      <c r="M25" s="6"/>
      <c r="N25" s="6"/>
      <c r="O25" s="6"/>
      <c r="P25" s="6"/>
    </row>
    <row r="26" spans="2:16" x14ac:dyDescent="0.25">
      <c r="B26" s="5"/>
      <c r="C26" s="7" t="s">
        <v>154</v>
      </c>
      <c r="D26" s="41">
        <f>SUM(D20:D24)</f>
        <v>15</v>
      </c>
      <c r="E26" s="41">
        <f>SUM(E21:E24)</f>
        <v>0</v>
      </c>
      <c r="F26" s="41">
        <f>SUM(F20:F24)</f>
        <v>15</v>
      </c>
      <c r="G26" s="41">
        <f>SUM(G20:G24)</f>
        <v>30</v>
      </c>
      <c r="H26" s="6"/>
      <c r="I26" s="1"/>
      <c r="J26" s="5"/>
      <c r="K26" s="20" t="s">
        <v>154</v>
      </c>
      <c r="L26" s="41">
        <f>SUM(L20:L25)</f>
        <v>14</v>
      </c>
      <c r="M26" s="41">
        <f>SUM(M20:M25)</f>
        <v>2</v>
      </c>
      <c r="N26" s="41">
        <f>SUM(N20:N25)</f>
        <v>15</v>
      </c>
      <c r="O26" s="41">
        <f>SUM(O20:O25)</f>
        <v>30</v>
      </c>
      <c r="P26" s="6"/>
    </row>
    <row r="28" spans="2:16" x14ac:dyDescent="0.25">
      <c r="B28" s="126" t="s">
        <v>169</v>
      </c>
      <c r="C28" s="126"/>
      <c r="D28" s="126"/>
      <c r="E28" s="126"/>
      <c r="F28" s="126"/>
      <c r="G28" s="126"/>
      <c r="H28" s="126"/>
      <c r="I28" s="2"/>
      <c r="J28" s="126" t="s">
        <v>170</v>
      </c>
      <c r="K28" s="126"/>
      <c r="L28" s="126"/>
      <c r="M28" s="126"/>
      <c r="N28" s="126"/>
      <c r="O28" s="126"/>
      <c r="P28" s="126"/>
    </row>
    <row r="29" spans="2:16" x14ac:dyDescent="0.25">
      <c r="B29" s="19" t="s">
        <v>126</v>
      </c>
      <c r="C29" s="3" t="s">
        <v>127</v>
      </c>
      <c r="D29" s="41" t="s">
        <v>6</v>
      </c>
      <c r="E29" s="41" t="s">
        <v>128</v>
      </c>
      <c r="F29" s="41" t="s">
        <v>129</v>
      </c>
      <c r="G29" s="4" t="s">
        <v>9</v>
      </c>
      <c r="H29" s="41" t="s">
        <v>130</v>
      </c>
      <c r="J29" s="19" t="s">
        <v>126</v>
      </c>
      <c r="K29" s="3" t="s">
        <v>127</v>
      </c>
      <c r="L29" s="41" t="s">
        <v>6</v>
      </c>
      <c r="M29" s="41" t="s">
        <v>128</v>
      </c>
      <c r="N29" s="41" t="s">
        <v>129</v>
      </c>
      <c r="O29" s="4" t="s">
        <v>9</v>
      </c>
      <c r="P29" s="41" t="s">
        <v>130</v>
      </c>
    </row>
    <row r="30" spans="2:16" x14ac:dyDescent="0.25">
      <c r="B30" s="5"/>
      <c r="C30" s="5" t="s">
        <v>171</v>
      </c>
      <c r="D30" s="6">
        <v>2</v>
      </c>
      <c r="E30" s="6">
        <v>2</v>
      </c>
      <c r="F30" s="6">
        <f>D30+(E30/2)</f>
        <v>3</v>
      </c>
      <c r="G30" s="6">
        <v>4</v>
      </c>
      <c r="H30" s="6" t="s">
        <v>132</v>
      </c>
      <c r="I30" s="1"/>
      <c r="J30" s="21"/>
      <c r="K30" s="5" t="s">
        <v>171</v>
      </c>
      <c r="L30" s="10">
        <v>2</v>
      </c>
      <c r="M30" s="10">
        <v>2</v>
      </c>
      <c r="N30" s="6">
        <f>L30+(M30/2)</f>
        <v>3</v>
      </c>
      <c r="O30" s="10">
        <v>4</v>
      </c>
      <c r="P30" s="10" t="s">
        <v>132</v>
      </c>
    </row>
    <row r="31" spans="2:16" x14ac:dyDescent="0.25">
      <c r="B31" s="5" t="s">
        <v>180</v>
      </c>
      <c r="C31" s="5" t="s">
        <v>181</v>
      </c>
      <c r="D31" s="6">
        <v>3</v>
      </c>
      <c r="E31" s="6">
        <v>0</v>
      </c>
      <c r="F31" s="6">
        <f>D31+(E31/2)</f>
        <v>3</v>
      </c>
      <c r="G31" s="6">
        <v>6</v>
      </c>
      <c r="H31" s="6" t="s">
        <v>132</v>
      </c>
      <c r="J31" s="5" t="s">
        <v>178</v>
      </c>
      <c r="K31" s="5" t="s">
        <v>179</v>
      </c>
      <c r="L31" s="6">
        <v>3</v>
      </c>
      <c r="M31" s="6">
        <v>0</v>
      </c>
      <c r="N31" s="6">
        <f>L31+(M31/2)</f>
        <v>3</v>
      </c>
      <c r="O31" s="6">
        <v>7</v>
      </c>
      <c r="P31" s="6" t="s">
        <v>132</v>
      </c>
    </row>
    <row r="32" spans="2:16" x14ac:dyDescent="0.25">
      <c r="B32" s="5" t="s">
        <v>172</v>
      </c>
      <c r="C32" s="5" t="s">
        <v>173</v>
      </c>
      <c r="D32" s="6">
        <v>3</v>
      </c>
      <c r="E32" s="6">
        <v>0</v>
      </c>
      <c r="F32" s="6">
        <f>D32+(E32/2)</f>
        <v>3</v>
      </c>
      <c r="G32" s="6">
        <v>7</v>
      </c>
      <c r="H32" s="6" t="s">
        <v>132</v>
      </c>
      <c r="J32" s="5" t="s">
        <v>174</v>
      </c>
      <c r="K32" s="5" t="s">
        <v>175</v>
      </c>
      <c r="L32" s="6">
        <v>3</v>
      </c>
      <c r="M32" s="6">
        <v>0</v>
      </c>
      <c r="N32" s="6">
        <f>L32+(M32/2)</f>
        <v>3</v>
      </c>
      <c r="O32" s="6">
        <v>7</v>
      </c>
      <c r="P32" s="6" t="s">
        <v>132</v>
      </c>
    </row>
    <row r="33" spans="2:16" x14ac:dyDescent="0.25">
      <c r="B33" s="5" t="s">
        <v>176</v>
      </c>
      <c r="C33" s="5" t="s">
        <v>177</v>
      </c>
      <c r="D33" s="6">
        <v>3</v>
      </c>
      <c r="E33" s="6">
        <v>0</v>
      </c>
      <c r="F33" s="6">
        <f>D33+(E33/2)</f>
        <v>3</v>
      </c>
      <c r="G33" s="6">
        <v>7</v>
      </c>
      <c r="H33" s="6" t="s">
        <v>132</v>
      </c>
      <c r="J33" s="5" t="s">
        <v>182</v>
      </c>
      <c r="K33" s="5" t="s">
        <v>183</v>
      </c>
      <c r="L33" s="6">
        <v>3</v>
      </c>
      <c r="M33" s="6">
        <v>0</v>
      </c>
      <c r="N33" s="6">
        <f>L33+(M33/2)</f>
        <v>3</v>
      </c>
      <c r="O33" s="6">
        <v>6</v>
      </c>
      <c r="P33" s="6" t="s">
        <v>132</v>
      </c>
    </row>
    <row r="34" spans="2:16" x14ac:dyDescent="0.25">
      <c r="B34" s="5" t="s">
        <v>184</v>
      </c>
      <c r="C34" s="5" t="s">
        <v>185</v>
      </c>
      <c r="D34" s="6">
        <v>3</v>
      </c>
      <c r="E34" s="6">
        <v>0</v>
      </c>
      <c r="F34" s="6">
        <f>D34+(E34/2)</f>
        <v>3</v>
      </c>
      <c r="G34" s="6">
        <v>6</v>
      </c>
      <c r="H34" s="6" t="s">
        <v>132</v>
      </c>
      <c r="J34" s="5"/>
      <c r="K34" s="5" t="s">
        <v>445</v>
      </c>
      <c r="L34" s="6">
        <v>3</v>
      </c>
      <c r="M34" s="6">
        <v>0</v>
      </c>
      <c r="N34" s="6">
        <f>L34+(M34/2)</f>
        <v>3</v>
      </c>
      <c r="O34" s="6">
        <v>6</v>
      </c>
      <c r="P34" s="6" t="s">
        <v>168</v>
      </c>
    </row>
    <row r="35" spans="2:16" x14ac:dyDescent="0.25">
      <c r="B35" s="5"/>
      <c r="C35" s="5"/>
      <c r="D35" s="6"/>
      <c r="E35" s="6"/>
      <c r="F35" s="6"/>
      <c r="G35" s="6"/>
      <c r="H35" s="6"/>
      <c r="J35" s="5"/>
      <c r="K35" s="5"/>
      <c r="L35" s="6"/>
      <c r="M35" s="6"/>
      <c r="N35" s="6"/>
      <c r="O35" s="6"/>
      <c r="P35" s="6"/>
    </row>
    <row r="36" spans="2:16" x14ac:dyDescent="0.25">
      <c r="B36" s="5"/>
      <c r="C36" s="7" t="s">
        <v>154</v>
      </c>
      <c r="D36" s="41">
        <f>SUM(D30:D35)</f>
        <v>14</v>
      </c>
      <c r="E36" s="41">
        <f t="shared" ref="E36:G36" si="3">SUM(E30:E35)</f>
        <v>2</v>
      </c>
      <c r="F36" s="41">
        <f t="shared" si="3"/>
        <v>15</v>
      </c>
      <c r="G36" s="41">
        <f t="shared" si="3"/>
        <v>30</v>
      </c>
      <c r="H36" s="6"/>
      <c r="I36" s="1"/>
      <c r="J36" s="5"/>
      <c r="K36" s="20" t="s">
        <v>154</v>
      </c>
      <c r="L36" s="41">
        <f>SUM(L30:L34)</f>
        <v>14</v>
      </c>
      <c r="M36" s="41">
        <f>SUM(M30:M34)</f>
        <v>2</v>
      </c>
      <c r="N36" s="41">
        <f>SUM(N30:N34)</f>
        <v>15</v>
      </c>
      <c r="O36" s="41">
        <f>SUM(O30:O34)</f>
        <v>30</v>
      </c>
      <c r="P36" s="6"/>
    </row>
    <row r="38" spans="2:16" x14ac:dyDescent="0.25">
      <c r="B38" s="126" t="s">
        <v>186</v>
      </c>
      <c r="C38" s="126"/>
      <c r="D38" s="126"/>
      <c r="E38" s="126"/>
      <c r="F38" s="126"/>
      <c r="G38" s="126"/>
      <c r="H38" s="126"/>
      <c r="I38" s="2"/>
      <c r="J38" s="126" t="s">
        <v>187</v>
      </c>
      <c r="K38" s="126"/>
      <c r="L38" s="126"/>
      <c r="M38" s="126"/>
      <c r="N38" s="126"/>
      <c r="O38" s="126"/>
      <c r="P38" s="126"/>
    </row>
    <row r="39" spans="2:16" x14ac:dyDescent="0.25">
      <c r="B39" s="19" t="s">
        <v>126</v>
      </c>
      <c r="C39" s="3" t="s">
        <v>127</v>
      </c>
      <c r="D39" s="41" t="s">
        <v>6</v>
      </c>
      <c r="E39" s="41" t="s">
        <v>128</v>
      </c>
      <c r="F39" s="41" t="s">
        <v>129</v>
      </c>
      <c r="G39" s="4" t="s">
        <v>9</v>
      </c>
      <c r="H39" s="41" t="s">
        <v>130</v>
      </c>
      <c r="J39" s="3" t="s">
        <v>126</v>
      </c>
      <c r="K39" s="3" t="s">
        <v>127</v>
      </c>
      <c r="L39" s="41" t="s">
        <v>6</v>
      </c>
      <c r="M39" s="41" t="s">
        <v>128</v>
      </c>
      <c r="N39" s="41" t="s">
        <v>129</v>
      </c>
      <c r="O39" s="4" t="s">
        <v>9</v>
      </c>
      <c r="P39" s="41" t="s">
        <v>130</v>
      </c>
    </row>
    <row r="40" spans="2:16" x14ac:dyDescent="0.25">
      <c r="B40" s="5" t="s">
        <v>190</v>
      </c>
      <c r="C40" s="5" t="s">
        <v>191</v>
      </c>
      <c r="D40" s="6">
        <v>3</v>
      </c>
      <c r="E40" s="6">
        <v>0</v>
      </c>
      <c r="F40" s="6">
        <f>D40+(E40/2)</f>
        <v>3</v>
      </c>
      <c r="G40" s="6">
        <v>6</v>
      </c>
      <c r="H40" s="6" t="s">
        <v>132</v>
      </c>
      <c r="J40" s="5"/>
      <c r="K40" s="5" t="s">
        <v>934</v>
      </c>
      <c r="L40" s="6">
        <v>3</v>
      </c>
      <c r="M40" s="6">
        <v>0</v>
      </c>
      <c r="N40" s="6">
        <f>L40+(M40/2)</f>
        <v>3</v>
      </c>
      <c r="O40" s="6">
        <v>7</v>
      </c>
      <c r="P40" s="6" t="s">
        <v>168</v>
      </c>
    </row>
    <row r="41" spans="2:16" x14ac:dyDescent="0.25">
      <c r="B41" s="5" t="s">
        <v>192</v>
      </c>
      <c r="C41" s="5" t="s">
        <v>193</v>
      </c>
      <c r="D41" s="6">
        <v>3</v>
      </c>
      <c r="E41" s="6">
        <v>0</v>
      </c>
      <c r="F41" s="6">
        <f>D41+(E41/2)</f>
        <v>3</v>
      </c>
      <c r="G41" s="6">
        <v>6</v>
      </c>
      <c r="H41" s="6" t="s">
        <v>132</v>
      </c>
      <c r="J41" s="5"/>
      <c r="K41" s="5" t="s">
        <v>455</v>
      </c>
      <c r="L41" s="6">
        <v>3</v>
      </c>
      <c r="M41" s="6">
        <v>0</v>
      </c>
      <c r="N41" s="6">
        <f>L41+(M41/2)</f>
        <v>3</v>
      </c>
      <c r="O41" s="6">
        <v>7</v>
      </c>
      <c r="P41" s="6" t="s">
        <v>168</v>
      </c>
    </row>
    <row r="42" spans="2:16" x14ac:dyDescent="0.25">
      <c r="B42" s="88" t="s">
        <v>188</v>
      </c>
      <c r="C42" s="24" t="s">
        <v>189</v>
      </c>
      <c r="D42" s="6">
        <v>3</v>
      </c>
      <c r="E42" s="6">
        <v>0</v>
      </c>
      <c r="F42" s="6">
        <f>D42+(E42/2)</f>
        <v>3</v>
      </c>
      <c r="G42" s="6">
        <v>6</v>
      </c>
      <c r="H42" s="6" t="s">
        <v>132</v>
      </c>
      <c r="J42" s="5"/>
      <c r="K42" s="5" t="s">
        <v>540</v>
      </c>
      <c r="L42" s="6">
        <v>3</v>
      </c>
      <c r="M42" s="6">
        <v>0</v>
      </c>
      <c r="N42" s="6">
        <f>L42+(M42/2)</f>
        <v>3</v>
      </c>
      <c r="O42" s="6">
        <v>8</v>
      </c>
      <c r="P42" s="6" t="s">
        <v>168</v>
      </c>
    </row>
    <row r="43" spans="2:16" x14ac:dyDescent="0.25">
      <c r="B43" s="5"/>
      <c r="C43" s="5" t="s">
        <v>933</v>
      </c>
      <c r="D43" s="6">
        <v>3</v>
      </c>
      <c r="E43" s="6">
        <v>0</v>
      </c>
      <c r="F43" s="6">
        <f>D43+(E43/2)</f>
        <v>3</v>
      </c>
      <c r="G43" s="6">
        <v>6</v>
      </c>
      <c r="H43" s="6" t="s">
        <v>168</v>
      </c>
      <c r="J43" s="5"/>
      <c r="K43" s="5" t="s">
        <v>456</v>
      </c>
      <c r="L43" s="6">
        <v>3</v>
      </c>
      <c r="M43" s="6">
        <v>0</v>
      </c>
      <c r="N43" s="6">
        <f>L43+(M43/2)</f>
        <v>3</v>
      </c>
      <c r="O43" s="6">
        <v>8</v>
      </c>
      <c r="P43" s="6" t="s">
        <v>168</v>
      </c>
    </row>
    <row r="44" spans="2:16" x14ac:dyDescent="0.25">
      <c r="B44" s="5"/>
      <c r="C44" s="5" t="s">
        <v>446</v>
      </c>
      <c r="D44" s="6">
        <v>3</v>
      </c>
      <c r="E44" s="6">
        <v>0</v>
      </c>
      <c r="F44" s="6">
        <f>D44+(E44/2)</f>
        <v>3</v>
      </c>
      <c r="G44" s="6">
        <v>6</v>
      </c>
      <c r="H44" s="6" t="s">
        <v>168</v>
      </c>
      <c r="J44" s="5"/>
      <c r="K44" s="5"/>
      <c r="L44" s="6"/>
      <c r="M44" s="6"/>
      <c r="N44" s="6"/>
      <c r="O44" s="6"/>
      <c r="P44" s="6"/>
    </row>
    <row r="45" spans="2:16" x14ac:dyDescent="0.25">
      <c r="B45" s="5"/>
      <c r="C45" s="7" t="s">
        <v>154</v>
      </c>
      <c r="D45" s="41">
        <f>SUM(D40:D44)</f>
        <v>15</v>
      </c>
      <c r="E45" s="41">
        <f>SUM(E42:E44)</f>
        <v>0</v>
      </c>
      <c r="F45" s="41">
        <f>SUM(F40:F44)</f>
        <v>15</v>
      </c>
      <c r="G45" s="41">
        <f>SUM(G40:G44)</f>
        <v>30</v>
      </c>
      <c r="H45" s="6"/>
      <c r="I45" s="1"/>
      <c r="J45" s="5"/>
      <c r="K45" s="20" t="s">
        <v>154</v>
      </c>
      <c r="L45" s="41">
        <f t="shared" ref="L45:N45" si="4">SUM(L40:L43)</f>
        <v>12</v>
      </c>
      <c r="M45" s="41">
        <f t="shared" si="4"/>
        <v>0</v>
      </c>
      <c r="N45" s="41">
        <f t="shared" si="4"/>
        <v>12</v>
      </c>
      <c r="O45" s="41">
        <f>SUM(O40:O43)</f>
        <v>30</v>
      </c>
      <c r="P45" s="6"/>
    </row>
    <row r="47" spans="2:16" x14ac:dyDescent="0.25">
      <c r="C47" s="11" t="s">
        <v>194</v>
      </c>
      <c r="D47" s="140">
        <f>D16+L16+D26+L26+D36+L36+D45+L45</f>
        <v>114</v>
      </c>
      <c r="E47" s="140"/>
      <c r="F47" s="140"/>
      <c r="I47" s="1"/>
      <c r="K47" s="1" t="s">
        <v>195</v>
      </c>
    </row>
    <row r="48" spans="2:16" x14ac:dyDescent="0.25">
      <c r="C48" s="11" t="s">
        <v>196</v>
      </c>
      <c r="D48" s="140">
        <f>E16+M16+E26+M26+E36+M36+E45+M45</f>
        <v>12</v>
      </c>
      <c r="E48" s="140"/>
      <c r="F48" s="140"/>
      <c r="I48" s="1"/>
      <c r="K48" s="1" t="s">
        <v>197</v>
      </c>
    </row>
    <row r="49" spans="2:16" x14ac:dyDescent="0.25">
      <c r="C49" s="11" t="s">
        <v>198</v>
      </c>
      <c r="D49" s="140">
        <f>F16+N16+F26+N26+F36+N36+F45+N45</f>
        <v>120</v>
      </c>
      <c r="E49" s="140"/>
      <c r="F49" s="140"/>
      <c r="I49" s="1"/>
      <c r="K49" s="1" t="s">
        <v>199</v>
      </c>
    </row>
    <row r="50" spans="2:16" x14ac:dyDescent="0.25">
      <c r="C50" s="11" t="s">
        <v>200</v>
      </c>
      <c r="D50" s="140">
        <f>G16+O16+G26+O26+G36+O36+G45+O45</f>
        <v>240</v>
      </c>
      <c r="E50" s="140"/>
      <c r="F50" s="140"/>
      <c r="I50" s="1"/>
      <c r="K50" s="1" t="s">
        <v>201</v>
      </c>
    </row>
    <row r="52" spans="2:16" x14ac:dyDescent="0.25">
      <c r="B52" s="47" t="s">
        <v>202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9"/>
    </row>
    <row r="53" spans="2:16" x14ac:dyDescent="0.25">
      <c r="B53" s="126" t="s">
        <v>124</v>
      </c>
      <c r="C53" s="126"/>
      <c r="D53" s="126"/>
      <c r="E53" s="126"/>
      <c r="F53" s="126"/>
      <c r="G53" s="126"/>
      <c r="H53" s="126"/>
      <c r="I53" s="2"/>
      <c r="J53" s="126" t="s">
        <v>125</v>
      </c>
      <c r="K53" s="126"/>
      <c r="L53" s="126"/>
      <c r="M53" s="126"/>
      <c r="N53" s="126"/>
      <c r="O53" s="126"/>
      <c r="P53" s="126"/>
    </row>
    <row r="54" spans="2:16" x14ac:dyDescent="0.25">
      <c r="B54" s="19" t="s">
        <v>126</v>
      </c>
      <c r="C54" s="3" t="s">
        <v>127</v>
      </c>
      <c r="D54" s="41" t="s">
        <v>6</v>
      </c>
      <c r="E54" s="41" t="s">
        <v>128</v>
      </c>
      <c r="F54" s="41" t="s">
        <v>129</v>
      </c>
      <c r="G54" s="4" t="s">
        <v>9</v>
      </c>
      <c r="H54" s="41" t="s">
        <v>130</v>
      </c>
      <c r="I54" s="1"/>
      <c r="J54" s="19" t="s">
        <v>126</v>
      </c>
      <c r="K54" s="3" t="s">
        <v>127</v>
      </c>
      <c r="L54" s="41" t="s">
        <v>6</v>
      </c>
      <c r="M54" s="41" t="s">
        <v>128</v>
      </c>
      <c r="N54" s="41" t="s">
        <v>129</v>
      </c>
      <c r="O54" s="4" t="s">
        <v>9</v>
      </c>
      <c r="P54" s="41" t="s">
        <v>130</v>
      </c>
    </row>
    <row r="55" spans="2:16" x14ac:dyDescent="0.25">
      <c r="B55" s="141" t="s">
        <v>609</v>
      </c>
      <c r="C55" s="142"/>
      <c r="D55" s="142"/>
      <c r="E55" s="142"/>
      <c r="F55" s="142"/>
      <c r="G55" s="142"/>
      <c r="H55" s="143"/>
      <c r="I55" s="1"/>
      <c r="J55" s="141" t="s">
        <v>609</v>
      </c>
      <c r="K55" s="142"/>
      <c r="L55" s="142"/>
      <c r="M55" s="142"/>
      <c r="N55" s="142"/>
      <c r="O55" s="142"/>
      <c r="P55" s="143"/>
    </row>
    <row r="56" spans="2:16" x14ac:dyDescent="0.25">
      <c r="B56" s="5" t="s">
        <v>204</v>
      </c>
      <c r="C56" s="5" t="s">
        <v>205</v>
      </c>
      <c r="D56" s="6">
        <v>2</v>
      </c>
      <c r="E56" s="6">
        <v>2</v>
      </c>
      <c r="F56" s="6">
        <f>D56+(E56/2)</f>
        <v>3</v>
      </c>
      <c r="G56" s="6">
        <v>4</v>
      </c>
      <c r="H56" s="6" t="s">
        <v>132</v>
      </c>
      <c r="I56" s="1"/>
      <c r="J56" s="5" t="s">
        <v>206</v>
      </c>
      <c r="K56" s="5" t="s">
        <v>207</v>
      </c>
      <c r="L56" s="6">
        <v>2</v>
      </c>
      <c r="M56" s="6">
        <v>2</v>
      </c>
      <c r="N56" s="6">
        <f>L56+(M56/2)</f>
        <v>3</v>
      </c>
      <c r="O56" s="6">
        <v>4</v>
      </c>
      <c r="P56" s="6" t="s">
        <v>132</v>
      </c>
    </row>
    <row r="57" spans="2:16" x14ac:dyDescent="0.25">
      <c r="B57" s="5" t="s">
        <v>11</v>
      </c>
      <c r="C57" s="5" t="s">
        <v>12</v>
      </c>
      <c r="D57" s="6">
        <v>2</v>
      </c>
      <c r="E57" s="6">
        <v>2</v>
      </c>
      <c r="F57" s="6">
        <f>D57+(E57/2)</f>
        <v>3</v>
      </c>
      <c r="G57" s="6">
        <v>4</v>
      </c>
      <c r="H57" s="6" t="s">
        <v>132</v>
      </c>
      <c r="I57" s="1"/>
      <c r="J57" s="5" t="s">
        <v>13</v>
      </c>
      <c r="K57" s="5" t="s">
        <v>14</v>
      </c>
      <c r="L57" s="6">
        <v>2</v>
      </c>
      <c r="M57" s="6">
        <v>2</v>
      </c>
      <c r="N57" s="6">
        <f>L57+(M57/2)</f>
        <v>3</v>
      </c>
      <c r="O57" s="6">
        <v>4</v>
      </c>
      <c r="P57" s="6" t="s">
        <v>132</v>
      </c>
    </row>
    <row r="58" spans="2:16" x14ac:dyDescent="0.25">
      <c r="B58" s="128"/>
      <c r="C58" s="129"/>
      <c r="D58" s="129"/>
      <c r="E58" s="129"/>
      <c r="F58" s="129"/>
      <c r="G58" s="129"/>
      <c r="H58" s="130"/>
      <c r="I58" s="1"/>
      <c r="J58" s="128"/>
      <c r="K58" s="129"/>
      <c r="L58" s="129"/>
      <c r="M58" s="129"/>
      <c r="N58" s="129"/>
      <c r="O58" s="129"/>
      <c r="P58" s="130"/>
    </row>
    <row r="59" spans="2:16" x14ac:dyDescent="0.25">
      <c r="B59" s="148" t="s">
        <v>155</v>
      </c>
      <c r="C59" s="148"/>
      <c r="D59" s="148"/>
      <c r="E59" s="148"/>
      <c r="F59" s="148"/>
      <c r="G59" s="148"/>
      <c r="H59" s="148"/>
      <c r="I59" s="2"/>
      <c r="J59" s="148" t="s">
        <v>156</v>
      </c>
      <c r="K59" s="148"/>
      <c r="L59" s="148"/>
      <c r="M59" s="148"/>
      <c r="N59" s="148"/>
      <c r="O59" s="148"/>
      <c r="P59" s="148"/>
    </row>
    <row r="60" spans="2:16" x14ac:dyDescent="0.25">
      <c r="B60" s="3" t="s">
        <v>126</v>
      </c>
      <c r="C60" s="3" t="s">
        <v>127</v>
      </c>
      <c r="D60" s="41" t="s">
        <v>6</v>
      </c>
      <c r="E60" s="41" t="s">
        <v>128</v>
      </c>
      <c r="F60" s="41" t="s">
        <v>129</v>
      </c>
      <c r="G60" s="4" t="s">
        <v>9</v>
      </c>
      <c r="H60" s="41" t="s">
        <v>130</v>
      </c>
      <c r="I60" s="6"/>
      <c r="J60" s="3" t="s">
        <v>126</v>
      </c>
      <c r="K60" s="3" t="s">
        <v>127</v>
      </c>
      <c r="L60" s="41" t="s">
        <v>6</v>
      </c>
      <c r="M60" s="41" t="s">
        <v>128</v>
      </c>
      <c r="N60" s="41" t="s">
        <v>129</v>
      </c>
      <c r="O60" s="4" t="s">
        <v>9</v>
      </c>
      <c r="P60" s="41" t="s">
        <v>130</v>
      </c>
    </row>
    <row r="61" spans="2:16" x14ac:dyDescent="0.25">
      <c r="B61" s="137" t="s">
        <v>608</v>
      </c>
      <c r="C61" s="138"/>
      <c r="D61" s="138"/>
      <c r="E61" s="138"/>
      <c r="F61" s="138"/>
      <c r="G61" s="138"/>
      <c r="H61" s="139"/>
      <c r="J61" s="137" t="s">
        <v>608</v>
      </c>
      <c r="K61" s="138"/>
      <c r="L61" s="138"/>
      <c r="M61" s="138"/>
      <c r="N61" s="138"/>
      <c r="O61" s="138"/>
      <c r="P61" s="139"/>
    </row>
    <row r="62" spans="2:16" x14ac:dyDescent="0.25">
      <c r="B62" s="5" t="s">
        <v>208</v>
      </c>
      <c r="C62" s="5" t="s">
        <v>209</v>
      </c>
      <c r="D62" s="6">
        <v>2</v>
      </c>
      <c r="E62" s="6">
        <v>2</v>
      </c>
      <c r="F62" s="6">
        <f>D62+(E62/2)</f>
        <v>3</v>
      </c>
      <c r="G62" s="6">
        <v>4</v>
      </c>
      <c r="H62" s="6" t="s">
        <v>168</v>
      </c>
      <c r="J62" s="5" t="s">
        <v>210</v>
      </c>
      <c r="K62" s="5" t="s">
        <v>211</v>
      </c>
      <c r="L62" s="6">
        <v>2</v>
      </c>
      <c r="M62" s="6">
        <v>2</v>
      </c>
      <c r="N62" s="6">
        <f>L62+(M62/2)</f>
        <v>3</v>
      </c>
      <c r="O62" s="6">
        <v>4</v>
      </c>
      <c r="P62" s="6" t="s">
        <v>168</v>
      </c>
    </row>
    <row r="63" spans="2:16" x14ac:dyDescent="0.25">
      <c r="B63" s="5" t="s">
        <v>212</v>
      </c>
      <c r="C63" s="5" t="s">
        <v>213</v>
      </c>
      <c r="D63" s="6">
        <v>2</v>
      </c>
      <c r="E63" s="6">
        <v>2</v>
      </c>
      <c r="F63" s="6">
        <f>D63+(E63/2)</f>
        <v>3</v>
      </c>
      <c r="G63" s="6">
        <v>4</v>
      </c>
      <c r="H63" s="6" t="s">
        <v>168</v>
      </c>
      <c r="I63" s="1"/>
      <c r="J63" s="5" t="s">
        <v>214</v>
      </c>
      <c r="K63" s="5" t="s">
        <v>215</v>
      </c>
      <c r="L63" s="6">
        <v>2</v>
      </c>
      <c r="M63" s="6">
        <v>2</v>
      </c>
      <c r="N63" s="6">
        <f>L63+(M63/2)</f>
        <v>3</v>
      </c>
      <c r="O63" s="6">
        <v>4</v>
      </c>
      <c r="P63" s="6" t="s">
        <v>168</v>
      </c>
    </row>
    <row r="64" spans="2:16" x14ac:dyDescent="0.25">
      <c r="B64" s="141" t="s">
        <v>354</v>
      </c>
      <c r="C64" s="142"/>
      <c r="D64" s="142"/>
      <c r="E64" s="142"/>
      <c r="F64" s="142"/>
      <c r="G64" s="142"/>
      <c r="H64" s="143"/>
      <c r="J64" s="141" t="s">
        <v>354</v>
      </c>
      <c r="K64" s="142"/>
      <c r="L64" s="142"/>
      <c r="M64" s="142"/>
      <c r="N64" s="142"/>
      <c r="O64" s="142"/>
      <c r="P64" s="143"/>
    </row>
    <row r="65" spans="2:16" x14ac:dyDescent="0.25">
      <c r="B65" s="5" t="s">
        <v>217</v>
      </c>
      <c r="C65" s="5" t="s">
        <v>218</v>
      </c>
      <c r="D65" s="6">
        <v>3</v>
      </c>
      <c r="E65" s="6">
        <v>0</v>
      </c>
      <c r="F65" s="6">
        <f>D65+(E65/2)</f>
        <v>3</v>
      </c>
      <c r="G65" s="6">
        <v>6</v>
      </c>
      <c r="H65" s="6" t="s">
        <v>168</v>
      </c>
      <c r="J65" s="5" t="s">
        <v>567</v>
      </c>
      <c r="K65" s="5" t="s">
        <v>216</v>
      </c>
      <c r="L65" s="6">
        <v>3</v>
      </c>
      <c r="M65" s="6">
        <v>0</v>
      </c>
      <c r="N65" s="6">
        <f>L65+(M65/2)</f>
        <v>3</v>
      </c>
      <c r="O65" s="6">
        <v>6</v>
      </c>
      <c r="P65" s="6" t="s">
        <v>168</v>
      </c>
    </row>
    <row r="66" spans="2:16" x14ac:dyDescent="0.25">
      <c r="B66" s="14" t="s">
        <v>333</v>
      </c>
      <c r="C66" s="5" t="s">
        <v>334</v>
      </c>
      <c r="D66" s="6">
        <v>3</v>
      </c>
      <c r="E66" s="6">
        <v>0</v>
      </c>
      <c r="F66" s="6">
        <f>D66+(E66/2)</f>
        <v>3</v>
      </c>
      <c r="G66" s="6">
        <v>6</v>
      </c>
      <c r="H66" s="6" t="s">
        <v>168</v>
      </c>
      <c r="J66" s="5" t="s">
        <v>219</v>
      </c>
      <c r="K66" s="5" t="s">
        <v>220</v>
      </c>
      <c r="L66" s="6">
        <v>3</v>
      </c>
      <c r="M66" s="6">
        <v>0</v>
      </c>
      <c r="N66" s="6">
        <f>L66+(M66/2)</f>
        <v>3</v>
      </c>
      <c r="O66" s="6">
        <v>6</v>
      </c>
      <c r="P66" s="6" t="s">
        <v>168</v>
      </c>
    </row>
    <row r="67" spans="2:16" x14ac:dyDescent="0.25">
      <c r="B67" s="14" t="s">
        <v>221</v>
      </c>
      <c r="C67" s="5" t="s">
        <v>532</v>
      </c>
      <c r="D67" s="6">
        <v>3</v>
      </c>
      <c r="E67" s="6">
        <v>0</v>
      </c>
      <c r="F67" s="6">
        <f>D67+(E67/2)</f>
        <v>3</v>
      </c>
      <c r="G67" s="6">
        <v>6</v>
      </c>
      <c r="H67" s="6" t="s">
        <v>168</v>
      </c>
      <c r="J67" s="5" t="s">
        <v>223</v>
      </c>
      <c r="K67" s="5" t="s">
        <v>224</v>
      </c>
      <c r="L67" s="6">
        <v>3</v>
      </c>
      <c r="M67" s="6">
        <v>0</v>
      </c>
      <c r="N67" s="6">
        <v>3</v>
      </c>
      <c r="O67" s="6">
        <v>6</v>
      </c>
      <c r="P67" s="6" t="s">
        <v>168</v>
      </c>
    </row>
    <row r="68" spans="2:16" x14ac:dyDescent="0.25">
      <c r="B68" s="5"/>
      <c r="C68" s="5"/>
      <c r="D68" s="6"/>
      <c r="E68" s="6"/>
      <c r="F68" s="6"/>
      <c r="G68" s="6"/>
      <c r="H68" s="6"/>
      <c r="J68" s="5" t="s">
        <v>225</v>
      </c>
      <c r="K68" s="5" t="s">
        <v>226</v>
      </c>
      <c r="L68" s="6">
        <v>3</v>
      </c>
      <c r="M68" s="6">
        <v>0</v>
      </c>
      <c r="N68" s="6">
        <f>L68+(M68/2)</f>
        <v>3</v>
      </c>
      <c r="O68" s="6">
        <v>6</v>
      </c>
      <c r="P68" s="6" t="s">
        <v>168</v>
      </c>
    </row>
    <row r="69" spans="2:16" x14ac:dyDescent="0.25">
      <c r="B69" s="5"/>
      <c r="C69" s="5"/>
      <c r="D69" s="6"/>
      <c r="E69" s="6"/>
      <c r="F69" s="6"/>
      <c r="G69" s="6"/>
      <c r="H69" s="6"/>
      <c r="J69" s="5"/>
      <c r="K69" s="5"/>
      <c r="L69" s="6"/>
      <c r="M69" s="6"/>
      <c r="N69" s="6"/>
      <c r="O69" s="6"/>
      <c r="P69" s="6"/>
    </row>
    <row r="71" spans="2:16" x14ac:dyDescent="0.25">
      <c r="B71" s="126" t="s">
        <v>169</v>
      </c>
      <c r="C71" s="126"/>
      <c r="D71" s="126"/>
      <c r="E71" s="126"/>
      <c r="F71" s="126"/>
      <c r="G71" s="126"/>
      <c r="H71" s="126"/>
      <c r="I71" s="2"/>
      <c r="J71" s="126" t="s">
        <v>170</v>
      </c>
      <c r="K71" s="126"/>
      <c r="L71" s="126"/>
      <c r="M71" s="126"/>
      <c r="N71" s="126"/>
      <c r="O71" s="126"/>
      <c r="P71" s="126"/>
    </row>
    <row r="72" spans="2:16" x14ac:dyDescent="0.25">
      <c r="B72" s="19" t="s">
        <v>126</v>
      </c>
      <c r="C72" s="3" t="s">
        <v>127</v>
      </c>
      <c r="D72" s="41" t="s">
        <v>6</v>
      </c>
      <c r="E72" s="41" t="s">
        <v>128</v>
      </c>
      <c r="F72" s="41" t="s">
        <v>129</v>
      </c>
      <c r="G72" s="4" t="s">
        <v>9</v>
      </c>
      <c r="H72" s="41" t="s">
        <v>130</v>
      </c>
      <c r="J72" s="19" t="s">
        <v>126</v>
      </c>
      <c r="K72" s="3" t="s">
        <v>127</v>
      </c>
      <c r="L72" s="41" t="s">
        <v>6</v>
      </c>
      <c r="M72" s="41" t="s">
        <v>128</v>
      </c>
      <c r="N72" s="41" t="s">
        <v>129</v>
      </c>
      <c r="O72" s="4" t="s">
        <v>9</v>
      </c>
      <c r="P72" s="41" t="s">
        <v>130</v>
      </c>
    </row>
    <row r="73" spans="2:16" x14ac:dyDescent="0.25">
      <c r="B73" s="141" t="s">
        <v>610</v>
      </c>
      <c r="C73" s="142"/>
      <c r="D73" s="142"/>
      <c r="E73" s="142"/>
      <c r="F73" s="142"/>
      <c r="G73" s="142"/>
      <c r="H73" s="143"/>
      <c r="I73" s="1"/>
      <c r="J73" s="141" t="s">
        <v>610</v>
      </c>
      <c r="K73" s="142"/>
      <c r="L73" s="142"/>
      <c r="M73" s="142"/>
      <c r="N73" s="142"/>
      <c r="O73" s="142"/>
      <c r="P73" s="143"/>
    </row>
    <row r="74" spans="2:16" x14ac:dyDescent="0.25">
      <c r="B74" s="5" t="s">
        <v>76</v>
      </c>
      <c r="C74" s="5" t="s">
        <v>77</v>
      </c>
      <c r="D74" s="6">
        <v>2</v>
      </c>
      <c r="E74" s="6">
        <v>2</v>
      </c>
      <c r="F74" s="6">
        <f>D74+(E74/2)</f>
        <v>3</v>
      </c>
      <c r="G74" s="6">
        <v>4</v>
      </c>
      <c r="H74" s="6" t="s">
        <v>132</v>
      </c>
      <c r="I74" s="1"/>
      <c r="J74" s="5" t="s">
        <v>78</v>
      </c>
      <c r="K74" s="5" t="s">
        <v>79</v>
      </c>
      <c r="L74" s="6">
        <v>2</v>
      </c>
      <c r="M74" s="6">
        <v>2</v>
      </c>
      <c r="N74" s="6">
        <f>L74+(M74/2)</f>
        <v>3</v>
      </c>
      <c r="O74" s="6">
        <v>4</v>
      </c>
      <c r="P74" s="6" t="s">
        <v>132</v>
      </c>
    </row>
    <row r="75" spans="2:16" x14ac:dyDescent="0.25">
      <c r="B75" s="5" t="s">
        <v>80</v>
      </c>
      <c r="C75" s="5" t="s">
        <v>81</v>
      </c>
      <c r="D75" s="6">
        <v>2</v>
      </c>
      <c r="E75" s="6">
        <v>2</v>
      </c>
      <c r="F75" s="6">
        <f>D75+(E75/2)</f>
        <v>3</v>
      </c>
      <c r="G75" s="6">
        <v>4</v>
      </c>
      <c r="H75" s="6" t="s">
        <v>132</v>
      </c>
      <c r="I75" s="1"/>
      <c r="J75" s="5" t="s">
        <v>82</v>
      </c>
      <c r="K75" s="5" t="s">
        <v>83</v>
      </c>
      <c r="L75" s="6">
        <v>2</v>
      </c>
      <c r="M75" s="6">
        <v>2</v>
      </c>
      <c r="N75" s="6">
        <f>L75+(M75/2)</f>
        <v>3</v>
      </c>
      <c r="O75" s="6">
        <v>4</v>
      </c>
      <c r="P75" s="6" t="s">
        <v>132</v>
      </c>
    </row>
    <row r="76" spans="2:16" x14ac:dyDescent="0.25">
      <c r="B76" s="5" t="s">
        <v>84</v>
      </c>
      <c r="C76" s="5" t="s">
        <v>85</v>
      </c>
      <c r="D76" s="6">
        <v>2</v>
      </c>
      <c r="E76" s="6">
        <v>2</v>
      </c>
      <c r="F76" s="6">
        <f>D76+(E76/2)</f>
        <v>3</v>
      </c>
      <c r="G76" s="6">
        <v>4</v>
      </c>
      <c r="H76" s="6" t="s">
        <v>132</v>
      </c>
      <c r="I76" s="1"/>
      <c r="J76" s="5" t="s">
        <v>86</v>
      </c>
      <c r="K76" s="5" t="s">
        <v>87</v>
      </c>
      <c r="L76" s="6">
        <v>2</v>
      </c>
      <c r="M76" s="6">
        <v>2</v>
      </c>
      <c r="N76" s="6">
        <f>L76+(M76/2)</f>
        <v>3</v>
      </c>
      <c r="O76" s="6">
        <v>4</v>
      </c>
      <c r="P76" s="6" t="s">
        <v>132</v>
      </c>
    </row>
    <row r="77" spans="2:16" x14ac:dyDescent="0.25">
      <c r="B77" s="5" t="s">
        <v>88</v>
      </c>
      <c r="C77" s="5" t="s">
        <v>89</v>
      </c>
      <c r="D77" s="6">
        <v>2</v>
      </c>
      <c r="E77" s="6">
        <v>2</v>
      </c>
      <c r="F77" s="6">
        <f>D77+(E77/2)</f>
        <v>3</v>
      </c>
      <c r="G77" s="6">
        <v>4</v>
      </c>
      <c r="H77" s="6" t="s">
        <v>132</v>
      </c>
      <c r="I77" s="1"/>
      <c r="J77" s="5" t="s">
        <v>90</v>
      </c>
      <c r="K77" s="5" t="s">
        <v>91</v>
      </c>
      <c r="L77" s="6">
        <v>2</v>
      </c>
      <c r="M77" s="6">
        <v>2</v>
      </c>
      <c r="N77" s="6">
        <f>L77+(M77/2)</f>
        <v>3</v>
      </c>
      <c r="O77" s="6">
        <v>4</v>
      </c>
      <c r="P77" s="6" t="s">
        <v>132</v>
      </c>
    </row>
    <row r="78" spans="2:16" x14ac:dyDescent="0.25">
      <c r="B78" s="5"/>
      <c r="C78" s="5"/>
      <c r="D78" s="6"/>
      <c r="E78" s="6"/>
      <c r="F78" s="6"/>
      <c r="G78" s="6"/>
      <c r="H78" s="6"/>
      <c r="I78" s="1"/>
      <c r="J78" s="141" t="s">
        <v>354</v>
      </c>
      <c r="K78" s="142"/>
      <c r="L78" s="142"/>
      <c r="M78" s="142"/>
      <c r="N78" s="142"/>
      <c r="O78" s="142"/>
      <c r="P78" s="143"/>
    </row>
    <row r="79" spans="2:16" x14ac:dyDescent="0.25">
      <c r="B79" s="5"/>
      <c r="C79" s="5"/>
      <c r="D79" s="6"/>
      <c r="E79" s="6"/>
      <c r="F79" s="6"/>
      <c r="G79" s="6"/>
      <c r="H79" s="6"/>
      <c r="I79" s="1"/>
      <c r="J79" s="5" t="s">
        <v>242</v>
      </c>
      <c r="K79" s="5" t="s">
        <v>243</v>
      </c>
      <c r="L79" s="6">
        <v>3</v>
      </c>
      <c r="M79" s="6">
        <v>0</v>
      </c>
      <c r="N79" s="6">
        <f>L79+(M79/2)</f>
        <v>3</v>
      </c>
      <c r="O79" s="6">
        <v>6</v>
      </c>
      <c r="P79" s="6" t="s">
        <v>168</v>
      </c>
    </row>
    <row r="80" spans="2:16" x14ac:dyDescent="0.25">
      <c r="B80" s="5"/>
      <c r="C80" s="5"/>
      <c r="D80" s="6"/>
      <c r="E80" s="6"/>
      <c r="F80" s="6"/>
      <c r="G80" s="6"/>
      <c r="H80" s="6"/>
      <c r="J80" s="5" t="s">
        <v>244</v>
      </c>
      <c r="K80" s="5" t="s">
        <v>245</v>
      </c>
      <c r="L80" s="6">
        <v>3</v>
      </c>
      <c r="M80" s="6">
        <v>0</v>
      </c>
      <c r="N80" s="6">
        <f>L80+(M80/2)</f>
        <v>3</v>
      </c>
      <c r="O80" s="6">
        <v>6</v>
      </c>
      <c r="P80" s="6" t="s">
        <v>168</v>
      </c>
    </row>
    <row r="81" spans="2:16" x14ac:dyDescent="0.25">
      <c r="B81" s="5"/>
      <c r="C81" s="5"/>
      <c r="D81" s="6"/>
      <c r="E81" s="6"/>
      <c r="F81" s="6"/>
      <c r="G81" s="6"/>
      <c r="H81" s="6"/>
      <c r="J81" s="5" t="s">
        <v>246</v>
      </c>
      <c r="K81" s="5" t="s">
        <v>247</v>
      </c>
      <c r="L81" s="6">
        <v>3</v>
      </c>
      <c r="M81" s="6">
        <v>0</v>
      </c>
      <c r="N81" s="6">
        <f>L81+(M81/2)</f>
        <v>3</v>
      </c>
      <c r="O81" s="6">
        <v>6</v>
      </c>
      <c r="P81" s="6" t="s">
        <v>168</v>
      </c>
    </row>
    <row r="82" spans="2:16" x14ac:dyDescent="0.25">
      <c r="B82" s="5"/>
      <c r="C82" s="5"/>
      <c r="D82" s="6"/>
      <c r="E82" s="6"/>
      <c r="F82" s="6"/>
      <c r="G82" s="6"/>
      <c r="H82" s="6"/>
      <c r="J82" s="5" t="s">
        <v>234</v>
      </c>
      <c r="K82" s="5" t="s">
        <v>235</v>
      </c>
      <c r="L82" s="6">
        <v>3</v>
      </c>
      <c r="M82" s="6">
        <v>0</v>
      </c>
      <c r="N82" s="6">
        <v>3</v>
      </c>
      <c r="O82" s="6">
        <v>6</v>
      </c>
      <c r="P82" s="6" t="s">
        <v>168</v>
      </c>
    </row>
    <row r="83" spans="2:16" x14ac:dyDescent="0.25">
      <c r="B83" s="5"/>
      <c r="C83" s="5"/>
      <c r="D83" s="6"/>
      <c r="E83" s="6"/>
      <c r="F83" s="6"/>
      <c r="G83" s="6"/>
      <c r="H83" s="6"/>
      <c r="J83" s="5" t="s">
        <v>248</v>
      </c>
      <c r="K83" s="5" t="s">
        <v>249</v>
      </c>
      <c r="L83" s="6">
        <v>3</v>
      </c>
      <c r="M83" s="6">
        <v>0</v>
      </c>
      <c r="N83" s="6">
        <f>L83+(M83/2)</f>
        <v>3</v>
      </c>
      <c r="O83" s="6">
        <v>6</v>
      </c>
      <c r="P83" s="6" t="s">
        <v>168</v>
      </c>
    </row>
    <row r="84" spans="2:16" x14ac:dyDescent="0.25">
      <c r="B84" s="5"/>
      <c r="C84" s="5"/>
      <c r="D84" s="6"/>
      <c r="E84" s="6"/>
      <c r="F84" s="6"/>
      <c r="G84" s="6"/>
      <c r="H84" s="6"/>
      <c r="J84" s="5" t="s">
        <v>238</v>
      </c>
      <c r="K84" s="5" t="s">
        <v>239</v>
      </c>
      <c r="L84" s="6">
        <v>3</v>
      </c>
      <c r="M84" s="6">
        <v>0</v>
      </c>
      <c r="N84" s="6">
        <f>L84+(M84/2)</f>
        <v>3</v>
      </c>
      <c r="O84" s="6">
        <v>6</v>
      </c>
      <c r="P84" s="6" t="s">
        <v>168</v>
      </c>
    </row>
    <row r="85" spans="2:16" x14ac:dyDescent="0.25">
      <c r="B85" s="5"/>
      <c r="C85" s="5"/>
      <c r="D85" s="6"/>
      <c r="E85" s="6"/>
      <c r="F85" s="6"/>
      <c r="G85" s="6"/>
      <c r="H85" s="6"/>
      <c r="J85" s="5" t="s">
        <v>240</v>
      </c>
      <c r="K85" s="5" t="s">
        <v>241</v>
      </c>
      <c r="L85" s="6">
        <v>3</v>
      </c>
      <c r="M85" s="6">
        <v>0</v>
      </c>
      <c r="N85" s="6">
        <f>L85+(M85/2)</f>
        <v>3</v>
      </c>
      <c r="O85" s="6">
        <v>6</v>
      </c>
      <c r="P85" s="6" t="s">
        <v>168</v>
      </c>
    </row>
    <row r="86" spans="2:16" x14ac:dyDescent="0.25">
      <c r="B86" s="5"/>
      <c r="C86" s="5"/>
      <c r="D86" s="6"/>
      <c r="E86" s="6"/>
      <c r="F86" s="6"/>
      <c r="G86" s="6"/>
      <c r="H86" s="6"/>
      <c r="J86" s="3"/>
      <c r="K86" s="3"/>
      <c r="L86" s="3"/>
      <c r="M86" s="3"/>
      <c r="N86" s="3"/>
      <c r="O86" s="3"/>
      <c r="P86" s="3"/>
    </row>
    <row r="87" spans="2:16" x14ac:dyDescent="0.25">
      <c r="B87" s="5"/>
      <c r="C87" s="5"/>
      <c r="D87" s="6"/>
      <c r="E87" s="6"/>
      <c r="F87" s="6"/>
      <c r="G87" s="6"/>
      <c r="H87" s="6"/>
      <c r="J87" s="5"/>
      <c r="K87" s="5"/>
      <c r="L87" s="6"/>
      <c r="M87" s="6"/>
      <c r="N87" s="6"/>
      <c r="O87" s="6"/>
      <c r="P87" s="6"/>
    </row>
    <row r="89" spans="2:16" x14ac:dyDescent="0.25">
      <c r="B89" s="126" t="s">
        <v>186</v>
      </c>
      <c r="C89" s="126"/>
      <c r="D89" s="126"/>
      <c r="E89" s="126"/>
      <c r="F89" s="126"/>
      <c r="G89" s="126"/>
      <c r="H89" s="126"/>
      <c r="I89" s="2"/>
      <c r="J89" s="126" t="s">
        <v>187</v>
      </c>
      <c r="K89" s="126"/>
      <c r="L89" s="126"/>
      <c r="M89" s="126"/>
      <c r="N89" s="126"/>
      <c r="O89" s="126"/>
      <c r="P89" s="126"/>
    </row>
    <row r="90" spans="2:16" x14ac:dyDescent="0.25">
      <c r="B90" s="19" t="s">
        <v>126</v>
      </c>
      <c r="C90" s="3" t="s">
        <v>127</v>
      </c>
      <c r="D90" s="41" t="s">
        <v>6</v>
      </c>
      <c r="E90" s="41" t="s">
        <v>128</v>
      </c>
      <c r="F90" s="41" t="s">
        <v>129</v>
      </c>
      <c r="G90" s="4" t="s">
        <v>9</v>
      </c>
      <c r="H90" s="41" t="s">
        <v>130</v>
      </c>
      <c r="J90" s="19" t="s">
        <v>126</v>
      </c>
      <c r="K90" s="3" t="s">
        <v>127</v>
      </c>
      <c r="L90" s="41" t="s">
        <v>6</v>
      </c>
      <c r="M90" s="41" t="s">
        <v>128</v>
      </c>
      <c r="N90" s="41" t="s">
        <v>129</v>
      </c>
      <c r="O90" s="4" t="s">
        <v>9</v>
      </c>
      <c r="P90" s="41" t="s">
        <v>130</v>
      </c>
    </row>
    <row r="91" spans="2:16" x14ac:dyDescent="0.25">
      <c r="B91" s="141" t="s">
        <v>611</v>
      </c>
      <c r="C91" s="142"/>
      <c r="D91" s="142"/>
      <c r="E91" s="142"/>
      <c r="F91" s="142"/>
      <c r="G91" s="142"/>
      <c r="H91" s="143"/>
      <c r="I91" s="1"/>
      <c r="J91" s="141" t="s">
        <v>614</v>
      </c>
      <c r="K91" s="142"/>
      <c r="L91" s="142"/>
      <c r="M91" s="142"/>
      <c r="N91" s="142"/>
      <c r="O91" s="142"/>
      <c r="P91" s="143"/>
    </row>
    <row r="92" spans="2:16" x14ac:dyDescent="0.25">
      <c r="B92" s="5" t="s">
        <v>227</v>
      </c>
      <c r="C92" s="5" t="s">
        <v>228</v>
      </c>
      <c r="D92" s="6">
        <v>2</v>
      </c>
      <c r="E92" s="6">
        <v>2</v>
      </c>
      <c r="F92" s="6">
        <f>D92+(E92/2)</f>
        <v>3</v>
      </c>
      <c r="G92" s="6">
        <v>4</v>
      </c>
      <c r="H92" s="6" t="s">
        <v>168</v>
      </c>
      <c r="I92" s="1"/>
      <c r="J92" s="5" t="s">
        <v>229</v>
      </c>
      <c r="K92" s="5" t="s">
        <v>230</v>
      </c>
      <c r="L92" s="6">
        <v>2</v>
      </c>
      <c r="M92" s="6">
        <v>2</v>
      </c>
      <c r="N92" s="6">
        <f>L92+(M92/2)</f>
        <v>3</v>
      </c>
      <c r="O92" s="6">
        <v>4</v>
      </c>
      <c r="P92" s="6" t="s">
        <v>168</v>
      </c>
    </row>
    <row r="93" spans="2:16" x14ac:dyDescent="0.25">
      <c r="B93" s="5" t="s">
        <v>92</v>
      </c>
      <c r="C93" s="5" t="s">
        <v>93</v>
      </c>
      <c r="D93" s="6">
        <v>2</v>
      </c>
      <c r="E93" s="6">
        <v>2</v>
      </c>
      <c r="F93" s="6">
        <f>D93+(E93/2)</f>
        <v>3</v>
      </c>
      <c r="G93" s="6">
        <v>4</v>
      </c>
      <c r="H93" s="6" t="s">
        <v>168</v>
      </c>
      <c r="I93" s="1"/>
      <c r="J93" s="5" t="s">
        <v>94</v>
      </c>
      <c r="K93" s="5" t="s">
        <v>95</v>
      </c>
      <c r="L93" s="6">
        <v>2</v>
      </c>
      <c r="M93" s="6">
        <v>2</v>
      </c>
      <c r="N93" s="6">
        <f>L93+(M93/2)</f>
        <v>3</v>
      </c>
      <c r="O93" s="6">
        <v>4</v>
      </c>
      <c r="P93" s="6" t="s">
        <v>168</v>
      </c>
    </row>
    <row r="94" spans="2:16" x14ac:dyDescent="0.25">
      <c r="B94" s="5" t="s">
        <v>96</v>
      </c>
      <c r="C94" s="5" t="s">
        <v>97</v>
      </c>
      <c r="D94" s="6">
        <v>2</v>
      </c>
      <c r="E94" s="6">
        <v>2</v>
      </c>
      <c r="F94" s="6">
        <f>D94+(E94/2)</f>
        <v>3</v>
      </c>
      <c r="G94" s="6">
        <v>4</v>
      </c>
      <c r="H94" s="6" t="s">
        <v>168</v>
      </c>
      <c r="I94" s="1"/>
      <c r="J94" s="5" t="s">
        <v>98</v>
      </c>
      <c r="K94" s="5" t="s">
        <v>99</v>
      </c>
      <c r="L94" s="6">
        <v>2</v>
      </c>
      <c r="M94" s="6">
        <v>2</v>
      </c>
      <c r="N94" s="6">
        <f>L94+(M94/2)</f>
        <v>3</v>
      </c>
      <c r="O94" s="6">
        <v>4</v>
      </c>
      <c r="P94" s="6" t="s">
        <v>168</v>
      </c>
    </row>
    <row r="95" spans="2:16" x14ac:dyDescent="0.25">
      <c r="B95" s="5" t="s">
        <v>100</v>
      </c>
      <c r="C95" s="5" t="s">
        <v>101</v>
      </c>
      <c r="D95" s="6">
        <v>2</v>
      </c>
      <c r="E95" s="6">
        <v>2</v>
      </c>
      <c r="F95" s="6">
        <f>D95+(E95/2)</f>
        <v>3</v>
      </c>
      <c r="G95" s="6">
        <v>4</v>
      </c>
      <c r="H95" s="6" t="s">
        <v>168</v>
      </c>
      <c r="I95" s="1"/>
      <c r="J95" s="5" t="s">
        <v>102</v>
      </c>
      <c r="K95" s="5" t="s">
        <v>103</v>
      </c>
      <c r="L95" s="6">
        <v>2</v>
      </c>
      <c r="M95" s="6">
        <v>2</v>
      </c>
      <c r="N95" s="6">
        <f>L95+(M95/2)</f>
        <v>3</v>
      </c>
      <c r="O95" s="6">
        <v>4</v>
      </c>
      <c r="P95" s="6" t="s">
        <v>168</v>
      </c>
    </row>
    <row r="96" spans="2:16" x14ac:dyDescent="0.25">
      <c r="B96" s="5" t="s">
        <v>104</v>
      </c>
      <c r="C96" s="5" t="s">
        <v>105</v>
      </c>
      <c r="D96" s="6">
        <v>2</v>
      </c>
      <c r="E96" s="6">
        <v>2</v>
      </c>
      <c r="F96" s="6">
        <f>D96+(E96/2)</f>
        <v>3</v>
      </c>
      <c r="G96" s="6">
        <v>4</v>
      </c>
      <c r="H96" s="6" t="s">
        <v>168</v>
      </c>
      <c r="I96" s="1"/>
      <c r="J96" s="5" t="s">
        <v>106</v>
      </c>
      <c r="K96" s="5" t="s">
        <v>107</v>
      </c>
      <c r="L96" s="6">
        <v>2</v>
      </c>
      <c r="M96" s="6">
        <v>2</v>
      </c>
      <c r="N96" s="6">
        <f>L96+(M96/2)</f>
        <v>3</v>
      </c>
      <c r="O96" s="6">
        <v>4</v>
      </c>
      <c r="P96" s="6" t="s">
        <v>168</v>
      </c>
    </row>
    <row r="97" spans="2:16" x14ac:dyDescent="0.25">
      <c r="B97" s="141" t="s">
        <v>354</v>
      </c>
      <c r="C97" s="142"/>
      <c r="D97" s="142"/>
      <c r="E97" s="142"/>
      <c r="F97" s="142"/>
      <c r="G97" s="142"/>
      <c r="H97" s="143"/>
      <c r="J97" s="141" t="s">
        <v>354</v>
      </c>
      <c r="K97" s="142"/>
      <c r="L97" s="142"/>
      <c r="M97" s="142"/>
      <c r="N97" s="142"/>
      <c r="O97" s="142"/>
      <c r="P97" s="143"/>
    </row>
    <row r="98" spans="2:16" x14ac:dyDescent="0.25">
      <c r="B98" s="89" t="s">
        <v>260</v>
      </c>
      <c r="C98" s="89" t="s">
        <v>261</v>
      </c>
      <c r="D98" s="90">
        <v>3</v>
      </c>
      <c r="E98" s="90">
        <v>0</v>
      </c>
      <c r="F98" s="90">
        <v>3</v>
      </c>
      <c r="G98" s="90">
        <v>6</v>
      </c>
      <c r="H98" s="90" t="s">
        <v>168</v>
      </c>
      <c r="J98" s="14" t="s">
        <v>253</v>
      </c>
      <c r="K98" s="14" t="s">
        <v>254</v>
      </c>
      <c r="L98" s="6">
        <v>3</v>
      </c>
      <c r="M98" s="6">
        <v>0</v>
      </c>
      <c r="N98" s="6">
        <f t="shared" ref="N98:N105" si="5">L98+(M98/2)</f>
        <v>3</v>
      </c>
      <c r="O98" s="6">
        <v>7</v>
      </c>
      <c r="P98" s="6" t="s">
        <v>168</v>
      </c>
    </row>
    <row r="99" spans="2:16" x14ac:dyDescent="0.25">
      <c r="B99" s="23" t="s">
        <v>612</v>
      </c>
      <c r="C99" s="24" t="s">
        <v>613</v>
      </c>
      <c r="D99" s="90">
        <v>3</v>
      </c>
      <c r="E99" s="90">
        <v>0</v>
      </c>
      <c r="F99" s="90">
        <v>3</v>
      </c>
      <c r="G99" s="90">
        <v>6</v>
      </c>
      <c r="H99" s="90" t="s">
        <v>168</v>
      </c>
      <c r="J99" s="14" t="s">
        <v>256</v>
      </c>
      <c r="K99" s="14" t="s">
        <v>257</v>
      </c>
      <c r="L99" s="6">
        <v>3</v>
      </c>
      <c r="M99" s="6">
        <v>0</v>
      </c>
      <c r="N99" s="6">
        <f t="shared" si="5"/>
        <v>3</v>
      </c>
      <c r="O99" s="6">
        <v>7</v>
      </c>
      <c r="P99" s="6" t="s">
        <v>168</v>
      </c>
    </row>
    <row r="100" spans="2:16" x14ac:dyDescent="0.25">
      <c r="B100" s="89" t="s">
        <v>267</v>
      </c>
      <c r="C100" s="89" t="s">
        <v>268</v>
      </c>
      <c r="D100" s="90">
        <v>3</v>
      </c>
      <c r="E100" s="90">
        <v>0</v>
      </c>
      <c r="F100" s="90">
        <v>3</v>
      </c>
      <c r="G100" s="90">
        <v>6</v>
      </c>
      <c r="H100" s="90" t="s">
        <v>168</v>
      </c>
      <c r="J100" s="14" t="s">
        <v>258</v>
      </c>
      <c r="K100" s="14" t="s">
        <v>259</v>
      </c>
      <c r="L100" s="6">
        <v>3</v>
      </c>
      <c r="M100" s="6">
        <v>0</v>
      </c>
      <c r="N100" s="6">
        <f t="shared" si="5"/>
        <v>3</v>
      </c>
      <c r="O100" s="6">
        <v>7</v>
      </c>
      <c r="P100" s="6" t="s">
        <v>168</v>
      </c>
    </row>
    <row r="101" spans="2:16" x14ac:dyDescent="0.25">
      <c r="B101" s="89" t="s">
        <v>271</v>
      </c>
      <c r="C101" s="89" t="s">
        <v>272</v>
      </c>
      <c r="D101" s="90">
        <v>3</v>
      </c>
      <c r="E101" s="90">
        <v>0</v>
      </c>
      <c r="F101" s="90">
        <v>3</v>
      </c>
      <c r="G101" s="90">
        <v>6</v>
      </c>
      <c r="H101" s="90" t="s">
        <v>168</v>
      </c>
      <c r="J101" s="14" t="s">
        <v>262</v>
      </c>
      <c r="K101" s="14" t="s">
        <v>263</v>
      </c>
      <c r="L101" s="6">
        <v>3</v>
      </c>
      <c r="M101" s="6">
        <v>0</v>
      </c>
      <c r="N101" s="6">
        <f t="shared" si="5"/>
        <v>3</v>
      </c>
      <c r="O101" s="6">
        <v>7</v>
      </c>
      <c r="P101" s="6" t="s">
        <v>168</v>
      </c>
    </row>
    <row r="102" spans="2:16" x14ac:dyDescent="0.25">
      <c r="B102" s="5" t="s">
        <v>883</v>
      </c>
      <c r="C102" s="5" t="s">
        <v>264</v>
      </c>
      <c r="D102" s="6">
        <v>3</v>
      </c>
      <c r="E102" s="6">
        <v>0</v>
      </c>
      <c r="F102" s="6">
        <f>D102+(E102/2)</f>
        <v>3</v>
      </c>
      <c r="G102" s="6">
        <v>6</v>
      </c>
      <c r="H102" s="6" t="s">
        <v>168</v>
      </c>
      <c r="J102" s="14" t="s">
        <v>265</v>
      </c>
      <c r="K102" s="14" t="s">
        <v>266</v>
      </c>
      <c r="L102" s="6">
        <v>3</v>
      </c>
      <c r="M102" s="6">
        <v>0</v>
      </c>
      <c r="N102" s="6">
        <f t="shared" si="5"/>
        <v>3</v>
      </c>
      <c r="O102" s="6">
        <v>8</v>
      </c>
      <c r="P102" s="6" t="s">
        <v>168</v>
      </c>
    </row>
    <row r="103" spans="2:16" x14ac:dyDescent="0.25">
      <c r="B103" s="5" t="s">
        <v>255</v>
      </c>
      <c r="C103" s="5" t="s">
        <v>347</v>
      </c>
      <c r="D103" s="6">
        <v>3</v>
      </c>
      <c r="E103" s="6">
        <v>0</v>
      </c>
      <c r="F103" s="6">
        <f>D103+(E103/2)</f>
        <v>3</v>
      </c>
      <c r="G103" s="6">
        <v>6</v>
      </c>
      <c r="H103" s="6" t="s">
        <v>168</v>
      </c>
      <c r="J103" s="5" t="s">
        <v>269</v>
      </c>
      <c r="K103" s="5" t="s">
        <v>270</v>
      </c>
      <c r="L103" s="6">
        <v>3</v>
      </c>
      <c r="M103" s="6">
        <v>0</v>
      </c>
      <c r="N103" s="6">
        <f t="shared" si="5"/>
        <v>3</v>
      </c>
      <c r="O103" s="6">
        <v>8</v>
      </c>
      <c r="P103" s="6" t="s">
        <v>168</v>
      </c>
    </row>
    <row r="104" spans="2:16" x14ac:dyDescent="0.2">
      <c r="B104" s="5" t="s">
        <v>232</v>
      </c>
      <c r="C104" s="5" t="s">
        <v>233</v>
      </c>
      <c r="D104" s="6">
        <v>3</v>
      </c>
      <c r="E104" s="6">
        <v>0</v>
      </c>
      <c r="F104" s="6">
        <f>D104+(E104/2)</f>
        <v>3</v>
      </c>
      <c r="G104" s="6">
        <v>6</v>
      </c>
      <c r="H104" s="6" t="s">
        <v>168</v>
      </c>
      <c r="J104" s="91" t="s">
        <v>273</v>
      </c>
      <c r="K104" s="91" t="s">
        <v>274</v>
      </c>
      <c r="L104" s="6">
        <v>3</v>
      </c>
      <c r="M104" s="6">
        <v>0</v>
      </c>
      <c r="N104" s="6">
        <f t="shared" si="5"/>
        <v>3</v>
      </c>
      <c r="O104" s="6">
        <v>8</v>
      </c>
      <c r="P104" s="6" t="s">
        <v>168</v>
      </c>
    </row>
    <row r="105" spans="2:16" x14ac:dyDescent="0.25">
      <c r="B105" s="5" t="s">
        <v>236</v>
      </c>
      <c r="C105" s="5" t="s">
        <v>237</v>
      </c>
      <c r="D105" s="6">
        <v>3</v>
      </c>
      <c r="E105" s="6">
        <v>0</v>
      </c>
      <c r="F105" s="6">
        <f>D105+(E105/2)</f>
        <v>3</v>
      </c>
      <c r="G105" s="6">
        <v>6</v>
      </c>
      <c r="H105" s="6" t="s">
        <v>168</v>
      </c>
      <c r="J105" s="5" t="s">
        <v>601</v>
      </c>
      <c r="K105" s="5" t="s">
        <v>317</v>
      </c>
      <c r="L105" s="6">
        <v>0</v>
      </c>
      <c r="M105" s="6">
        <v>2</v>
      </c>
      <c r="N105" s="6">
        <f t="shared" si="5"/>
        <v>1</v>
      </c>
      <c r="O105" s="6">
        <v>8</v>
      </c>
      <c r="P105" s="6" t="s">
        <v>168</v>
      </c>
    </row>
    <row r="106" spans="2:16" x14ac:dyDescent="0.25">
      <c r="B106" s="5" t="s">
        <v>541</v>
      </c>
      <c r="C106" s="5" t="s">
        <v>542</v>
      </c>
      <c r="D106" s="6">
        <v>3</v>
      </c>
      <c r="E106" s="6">
        <v>0</v>
      </c>
      <c r="F106" s="6">
        <v>3</v>
      </c>
      <c r="G106" s="6">
        <v>6</v>
      </c>
      <c r="H106" s="6" t="s">
        <v>168</v>
      </c>
      <c r="J106" s="5" t="s">
        <v>602</v>
      </c>
      <c r="K106" s="5" t="s">
        <v>319</v>
      </c>
      <c r="L106" s="6">
        <v>0</v>
      </c>
      <c r="M106" s="6">
        <v>24</v>
      </c>
      <c r="N106" s="6">
        <v>12</v>
      </c>
      <c r="O106" s="6">
        <v>30</v>
      </c>
      <c r="P106" s="6" t="s">
        <v>168</v>
      </c>
    </row>
    <row r="107" spans="2:16" x14ac:dyDescent="0.25">
      <c r="B107" s="5" t="s">
        <v>341</v>
      </c>
      <c r="C107" s="5" t="s">
        <v>342</v>
      </c>
      <c r="D107" s="6">
        <v>3</v>
      </c>
      <c r="E107" s="6">
        <v>0</v>
      </c>
      <c r="F107" s="6">
        <f>D107+(E107/2)</f>
        <v>3</v>
      </c>
      <c r="G107" s="6">
        <v>6</v>
      </c>
      <c r="H107" s="6" t="s">
        <v>168</v>
      </c>
      <c r="J107" s="5"/>
      <c r="K107" s="5"/>
      <c r="L107" s="6"/>
      <c r="M107" s="6"/>
      <c r="N107" s="6"/>
      <c r="O107" s="6"/>
      <c r="P107" s="6"/>
    </row>
  </sheetData>
  <sortState ref="J79:P85">
    <sortCondition ref="J79"/>
  </sortState>
  <mergeCells count="40">
    <mergeCell ref="B6:H6"/>
    <mergeCell ref="J6:P6"/>
    <mergeCell ref="B2:B5"/>
    <mergeCell ref="C2:P2"/>
    <mergeCell ref="C3:P3"/>
    <mergeCell ref="C4:P4"/>
    <mergeCell ref="C5:P5"/>
    <mergeCell ref="B53:H53"/>
    <mergeCell ref="J53:P53"/>
    <mergeCell ref="B18:H18"/>
    <mergeCell ref="J18:P18"/>
    <mergeCell ref="B28:H28"/>
    <mergeCell ref="J28:P28"/>
    <mergeCell ref="B38:H38"/>
    <mergeCell ref="J38:P38"/>
    <mergeCell ref="D47:F47"/>
    <mergeCell ref="D48:F48"/>
    <mergeCell ref="D49:F49"/>
    <mergeCell ref="D50:F50"/>
    <mergeCell ref="B55:H55"/>
    <mergeCell ref="J55:P55"/>
    <mergeCell ref="B58:H58"/>
    <mergeCell ref="J58:P58"/>
    <mergeCell ref="B59:H59"/>
    <mergeCell ref="J59:P59"/>
    <mergeCell ref="B61:H61"/>
    <mergeCell ref="J61:P61"/>
    <mergeCell ref="B64:H64"/>
    <mergeCell ref="J64:P64"/>
    <mergeCell ref="B71:H71"/>
    <mergeCell ref="J71:P71"/>
    <mergeCell ref="B91:H91"/>
    <mergeCell ref="J91:P91"/>
    <mergeCell ref="B97:H97"/>
    <mergeCell ref="J97:P97"/>
    <mergeCell ref="B73:H73"/>
    <mergeCell ref="J73:P73"/>
    <mergeCell ref="J78:P78"/>
    <mergeCell ref="B89:H89"/>
    <mergeCell ref="J89:P89"/>
  </mergeCell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59999389629810485"/>
    <pageSetUpPr fitToPage="1"/>
  </sheetPr>
  <dimension ref="A2:P116"/>
  <sheetViews>
    <sheetView showGridLines="0" topLeftCell="A31" workbookViewId="0">
      <selection activeCell="C71" sqref="C71"/>
    </sheetView>
  </sheetViews>
  <sheetFormatPr defaultColWidth="9" defaultRowHeight="12.75" x14ac:dyDescent="0.25"/>
  <cols>
    <col min="1" max="1" width="0.85546875" style="1" customWidth="1"/>
    <col min="2" max="2" width="9.7109375" style="1" customWidth="1"/>
    <col min="3" max="3" width="40.7109375" style="1" customWidth="1"/>
    <col min="4" max="6" width="3.140625" style="8" customWidth="1"/>
    <col min="7" max="7" width="6.42578125" style="8" customWidth="1"/>
    <col min="8" max="8" width="7.85546875" style="8" customWidth="1"/>
    <col min="9" max="9" width="0.85546875" style="1" customWidth="1"/>
    <col min="10" max="10" width="9.7109375" style="1" customWidth="1"/>
    <col min="11" max="11" width="40.7109375" style="1" customWidth="1"/>
    <col min="12" max="14" width="3.140625" style="8" customWidth="1"/>
    <col min="15" max="15" width="6.42578125" style="8" customWidth="1"/>
    <col min="16" max="16" width="7.85546875" style="8" customWidth="1"/>
    <col min="17" max="256" width="9" style="1"/>
    <col min="257" max="257" width="0.85546875" style="1" customWidth="1"/>
    <col min="258" max="258" width="9.7109375" style="1" customWidth="1"/>
    <col min="259" max="259" width="40.7109375" style="1" customWidth="1"/>
    <col min="260" max="262" width="3.140625" style="1" customWidth="1"/>
    <col min="263" max="263" width="6.42578125" style="1" customWidth="1"/>
    <col min="264" max="264" width="7.85546875" style="1" customWidth="1"/>
    <col min="265" max="265" width="0.85546875" style="1" customWidth="1"/>
    <col min="266" max="266" width="9.7109375" style="1" customWidth="1"/>
    <col min="267" max="267" width="40.7109375" style="1" customWidth="1"/>
    <col min="268" max="270" width="3.140625" style="1" customWidth="1"/>
    <col min="271" max="271" width="6.42578125" style="1" customWidth="1"/>
    <col min="272" max="272" width="7.85546875" style="1" customWidth="1"/>
    <col min="273" max="512" width="9" style="1"/>
    <col min="513" max="513" width="0.85546875" style="1" customWidth="1"/>
    <col min="514" max="514" width="9.7109375" style="1" customWidth="1"/>
    <col min="515" max="515" width="40.7109375" style="1" customWidth="1"/>
    <col min="516" max="518" width="3.140625" style="1" customWidth="1"/>
    <col min="519" max="519" width="6.42578125" style="1" customWidth="1"/>
    <col min="520" max="520" width="7.85546875" style="1" customWidth="1"/>
    <col min="521" max="521" width="0.85546875" style="1" customWidth="1"/>
    <col min="522" max="522" width="9.7109375" style="1" customWidth="1"/>
    <col min="523" max="523" width="40.7109375" style="1" customWidth="1"/>
    <col min="524" max="526" width="3.140625" style="1" customWidth="1"/>
    <col min="527" max="527" width="6.42578125" style="1" customWidth="1"/>
    <col min="528" max="528" width="7.85546875" style="1" customWidth="1"/>
    <col min="529" max="768" width="9" style="1"/>
    <col min="769" max="769" width="0.85546875" style="1" customWidth="1"/>
    <col min="770" max="770" width="9.7109375" style="1" customWidth="1"/>
    <col min="771" max="771" width="40.7109375" style="1" customWidth="1"/>
    <col min="772" max="774" width="3.140625" style="1" customWidth="1"/>
    <col min="775" max="775" width="6.42578125" style="1" customWidth="1"/>
    <col min="776" max="776" width="7.85546875" style="1" customWidth="1"/>
    <col min="777" max="777" width="0.85546875" style="1" customWidth="1"/>
    <col min="778" max="778" width="9.7109375" style="1" customWidth="1"/>
    <col min="779" max="779" width="40.7109375" style="1" customWidth="1"/>
    <col min="780" max="782" width="3.140625" style="1" customWidth="1"/>
    <col min="783" max="783" width="6.42578125" style="1" customWidth="1"/>
    <col min="784" max="784" width="7.85546875" style="1" customWidth="1"/>
    <col min="785" max="1024" width="9" style="1"/>
    <col min="1025" max="1025" width="0.85546875" style="1" customWidth="1"/>
    <col min="1026" max="1026" width="9.7109375" style="1" customWidth="1"/>
    <col min="1027" max="1027" width="40.7109375" style="1" customWidth="1"/>
    <col min="1028" max="1030" width="3.140625" style="1" customWidth="1"/>
    <col min="1031" max="1031" width="6.42578125" style="1" customWidth="1"/>
    <col min="1032" max="1032" width="7.85546875" style="1" customWidth="1"/>
    <col min="1033" max="1033" width="0.85546875" style="1" customWidth="1"/>
    <col min="1034" max="1034" width="9.7109375" style="1" customWidth="1"/>
    <col min="1035" max="1035" width="40.7109375" style="1" customWidth="1"/>
    <col min="1036" max="1038" width="3.140625" style="1" customWidth="1"/>
    <col min="1039" max="1039" width="6.42578125" style="1" customWidth="1"/>
    <col min="1040" max="1040" width="7.85546875" style="1" customWidth="1"/>
    <col min="1041" max="1280" width="9" style="1"/>
    <col min="1281" max="1281" width="0.85546875" style="1" customWidth="1"/>
    <col min="1282" max="1282" width="9.7109375" style="1" customWidth="1"/>
    <col min="1283" max="1283" width="40.7109375" style="1" customWidth="1"/>
    <col min="1284" max="1286" width="3.140625" style="1" customWidth="1"/>
    <col min="1287" max="1287" width="6.42578125" style="1" customWidth="1"/>
    <col min="1288" max="1288" width="7.85546875" style="1" customWidth="1"/>
    <col min="1289" max="1289" width="0.85546875" style="1" customWidth="1"/>
    <col min="1290" max="1290" width="9.7109375" style="1" customWidth="1"/>
    <col min="1291" max="1291" width="40.7109375" style="1" customWidth="1"/>
    <col min="1292" max="1294" width="3.140625" style="1" customWidth="1"/>
    <col min="1295" max="1295" width="6.42578125" style="1" customWidth="1"/>
    <col min="1296" max="1296" width="7.85546875" style="1" customWidth="1"/>
    <col min="1297" max="1536" width="9" style="1"/>
    <col min="1537" max="1537" width="0.85546875" style="1" customWidth="1"/>
    <col min="1538" max="1538" width="9.7109375" style="1" customWidth="1"/>
    <col min="1539" max="1539" width="40.7109375" style="1" customWidth="1"/>
    <col min="1540" max="1542" width="3.140625" style="1" customWidth="1"/>
    <col min="1543" max="1543" width="6.42578125" style="1" customWidth="1"/>
    <col min="1544" max="1544" width="7.85546875" style="1" customWidth="1"/>
    <col min="1545" max="1545" width="0.85546875" style="1" customWidth="1"/>
    <col min="1546" max="1546" width="9.7109375" style="1" customWidth="1"/>
    <col min="1547" max="1547" width="40.7109375" style="1" customWidth="1"/>
    <col min="1548" max="1550" width="3.140625" style="1" customWidth="1"/>
    <col min="1551" max="1551" width="6.42578125" style="1" customWidth="1"/>
    <col min="1552" max="1552" width="7.85546875" style="1" customWidth="1"/>
    <col min="1553" max="1792" width="9" style="1"/>
    <col min="1793" max="1793" width="0.85546875" style="1" customWidth="1"/>
    <col min="1794" max="1794" width="9.7109375" style="1" customWidth="1"/>
    <col min="1795" max="1795" width="40.7109375" style="1" customWidth="1"/>
    <col min="1796" max="1798" width="3.140625" style="1" customWidth="1"/>
    <col min="1799" max="1799" width="6.42578125" style="1" customWidth="1"/>
    <col min="1800" max="1800" width="7.85546875" style="1" customWidth="1"/>
    <col min="1801" max="1801" width="0.85546875" style="1" customWidth="1"/>
    <col min="1802" max="1802" width="9.7109375" style="1" customWidth="1"/>
    <col min="1803" max="1803" width="40.7109375" style="1" customWidth="1"/>
    <col min="1804" max="1806" width="3.140625" style="1" customWidth="1"/>
    <col min="1807" max="1807" width="6.42578125" style="1" customWidth="1"/>
    <col min="1808" max="1808" width="7.85546875" style="1" customWidth="1"/>
    <col min="1809" max="2048" width="9" style="1"/>
    <col min="2049" max="2049" width="0.85546875" style="1" customWidth="1"/>
    <col min="2050" max="2050" width="9.7109375" style="1" customWidth="1"/>
    <col min="2051" max="2051" width="40.7109375" style="1" customWidth="1"/>
    <col min="2052" max="2054" width="3.140625" style="1" customWidth="1"/>
    <col min="2055" max="2055" width="6.42578125" style="1" customWidth="1"/>
    <col min="2056" max="2056" width="7.85546875" style="1" customWidth="1"/>
    <col min="2057" max="2057" width="0.85546875" style="1" customWidth="1"/>
    <col min="2058" max="2058" width="9.7109375" style="1" customWidth="1"/>
    <col min="2059" max="2059" width="40.7109375" style="1" customWidth="1"/>
    <col min="2060" max="2062" width="3.140625" style="1" customWidth="1"/>
    <col min="2063" max="2063" width="6.42578125" style="1" customWidth="1"/>
    <col min="2064" max="2064" width="7.85546875" style="1" customWidth="1"/>
    <col min="2065" max="2304" width="9" style="1"/>
    <col min="2305" max="2305" width="0.85546875" style="1" customWidth="1"/>
    <col min="2306" max="2306" width="9.7109375" style="1" customWidth="1"/>
    <col min="2307" max="2307" width="40.7109375" style="1" customWidth="1"/>
    <col min="2308" max="2310" width="3.140625" style="1" customWidth="1"/>
    <col min="2311" max="2311" width="6.42578125" style="1" customWidth="1"/>
    <col min="2312" max="2312" width="7.85546875" style="1" customWidth="1"/>
    <col min="2313" max="2313" width="0.85546875" style="1" customWidth="1"/>
    <col min="2314" max="2314" width="9.7109375" style="1" customWidth="1"/>
    <col min="2315" max="2315" width="40.7109375" style="1" customWidth="1"/>
    <col min="2316" max="2318" width="3.140625" style="1" customWidth="1"/>
    <col min="2319" max="2319" width="6.42578125" style="1" customWidth="1"/>
    <col min="2320" max="2320" width="7.85546875" style="1" customWidth="1"/>
    <col min="2321" max="2560" width="9" style="1"/>
    <col min="2561" max="2561" width="0.85546875" style="1" customWidth="1"/>
    <col min="2562" max="2562" width="9.7109375" style="1" customWidth="1"/>
    <col min="2563" max="2563" width="40.7109375" style="1" customWidth="1"/>
    <col min="2564" max="2566" width="3.140625" style="1" customWidth="1"/>
    <col min="2567" max="2567" width="6.42578125" style="1" customWidth="1"/>
    <col min="2568" max="2568" width="7.85546875" style="1" customWidth="1"/>
    <col min="2569" max="2569" width="0.85546875" style="1" customWidth="1"/>
    <col min="2570" max="2570" width="9.7109375" style="1" customWidth="1"/>
    <col min="2571" max="2571" width="40.7109375" style="1" customWidth="1"/>
    <col min="2572" max="2574" width="3.140625" style="1" customWidth="1"/>
    <col min="2575" max="2575" width="6.42578125" style="1" customWidth="1"/>
    <col min="2576" max="2576" width="7.85546875" style="1" customWidth="1"/>
    <col min="2577" max="2816" width="9" style="1"/>
    <col min="2817" max="2817" width="0.85546875" style="1" customWidth="1"/>
    <col min="2818" max="2818" width="9.7109375" style="1" customWidth="1"/>
    <col min="2819" max="2819" width="40.7109375" style="1" customWidth="1"/>
    <col min="2820" max="2822" width="3.140625" style="1" customWidth="1"/>
    <col min="2823" max="2823" width="6.42578125" style="1" customWidth="1"/>
    <col min="2824" max="2824" width="7.85546875" style="1" customWidth="1"/>
    <col min="2825" max="2825" width="0.85546875" style="1" customWidth="1"/>
    <col min="2826" max="2826" width="9.7109375" style="1" customWidth="1"/>
    <col min="2827" max="2827" width="40.7109375" style="1" customWidth="1"/>
    <col min="2828" max="2830" width="3.140625" style="1" customWidth="1"/>
    <col min="2831" max="2831" width="6.42578125" style="1" customWidth="1"/>
    <col min="2832" max="2832" width="7.85546875" style="1" customWidth="1"/>
    <col min="2833" max="3072" width="9" style="1"/>
    <col min="3073" max="3073" width="0.85546875" style="1" customWidth="1"/>
    <col min="3074" max="3074" width="9.7109375" style="1" customWidth="1"/>
    <col min="3075" max="3075" width="40.7109375" style="1" customWidth="1"/>
    <col min="3076" max="3078" width="3.140625" style="1" customWidth="1"/>
    <col min="3079" max="3079" width="6.42578125" style="1" customWidth="1"/>
    <col min="3080" max="3080" width="7.85546875" style="1" customWidth="1"/>
    <col min="3081" max="3081" width="0.85546875" style="1" customWidth="1"/>
    <col min="3082" max="3082" width="9.7109375" style="1" customWidth="1"/>
    <col min="3083" max="3083" width="40.7109375" style="1" customWidth="1"/>
    <col min="3084" max="3086" width="3.140625" style="1" customWidth="1"/>
    <col min="3087" max="3087" width="6.42578125" style="1" customWidth="1"/>
    <col min="3088" max="3088" width="7.85546875" style="1" customWidth="1"/>
    <col min="3089" max="3328" width="9" style="1"/>
    <col min="3329" max="3329" width="0.85546875" style="1" customWidth="1"/>
    <col min="3330" max="3330" width="9.7109375" style="1" customWidth="1"/>
    <col min="3331" max="3331" width="40.7109375" style="1" customWidth="1"/>
    <col min="3332" max="3334" width="3.140625" style="1" customWidth="1"/>
    <col min="3335" max="3335" width="6.42578125" style="1" customWidth="1"/>
    <col min="3336" max="3336" width="7.85546875" style="1" customWidth="1"/>
    <col min="3337" max="3337" width="0.85546875" style="1" customWidth="1"/>
    <col min="3338" max="3338" width="9.7109375" style="1" customWidth="1"/>
    <col min="3339" max="3339" width="40.7109375" style="1" customWidth="1"/>
    <col min="3340" max="3342" width="3.140625" style="1" customWidth="1"/>
    <col min="3343" max="3343" width="6.42578125" style="1" customWidth="1"/>
    <col min="3344" max="3344" width="7.85546875" style="1" customWidth="1"/>
    <col min="3345" max="3584" width="9" style="1"/>
    <col min="3585" max="3585" width="0.85546875" style="1" customWidth="1"/>
    <col min="3586" max="3586" width="9.7109375" style="1" customWidth="1"/>
    <col min="3587" max="3587" width="40.7109375" style="1" customWidth="1"/>
    <col min="3588" max="3590" width="3.140625" style="1" customWidth="1"/>
    <col min="3591" max="3591" width="6.42578125" style="1" customWidth="1"/>
    <col min="3592" max="3592" width="7.85546875" style="1" customWidth="1"/>
    <col min="3593" max="3593" width="0.85546875" style="1" customWidth="1"/>
    <col min="3594" max="3594" width="9.7109375" style="1" customWidth="1"/>
    <col min="3595" max="3595" width="40.7109375" style="1" customWidth="1"/>
    <col min="3596" max="3598" width="3.140625" style="1" customWidth="1"/>
    <col min="3599" max="3599" width="6.42578125" style="1" customWidth="1"/>
    <col min="3600" max="3600" width="7.85546875" style="1" customWidth="1"/>
    <col min="3601" max="3840" width="9" style="1"/>
    <col min="3841" max="3841" width="0.85546875" style="1" customWidth="1"/>
    <col min="3842" max="3842" width="9.7109375" style="1" customWidth="1"/>
    <col min="3843" max="3843" width="40.7109375" style="1" customWidth="1"/>
    <col min="3844" max="3846" width="3.140625" style="1" customWidth="1"/>
    <col min="3847" max="3847" width="6.42578125" style="1" customWidth="1"/>
    <col min="3848" max="3848" width="7.85546875" style="1" customWidth="1"/>
    <col min="3849" max="3849" width="0.85546875" style="1" customWidth="1"/>
    <col min="3850" max="3850" width="9.7109375" style="1" customWidth="1"/>
    <col min="3851" max="3851" width="40.7109375" style="1" customWidth="1"/>
    <col min="3852" max="3854" width="3.140625" style="1" customWidth="1"/>
    <col min="3855" max="3855" width="6.42578125" style="1" customWidth="1"/>
    <col min="3856" max="3856" width="7.85546875" style="1" customWidth="1"/>
    <col min="3857" max="4096" width="9" style="1"/>
    <col min="4097" max="4097" width="0.85546875" style="1" customWidth="1"/>
    <col min="4098" max="4098" width="9.7109375" style="1" customWidth="1"/>
    <col min="4099" max="4099" width="40.7109375" style="1" customWidth="1"/>
    <col min="4100" max="4102" width="3.140625" style="1" customWidth="1"/>
    <col min="4103" max="4103" width="6.42578125" style="1" customWidth="1"/>
    <col min="4104" max="4104" width="7.85546875" style="1" customWidth="1"/>
    <col min="4105" max="4105" width="0.85546875" style="1" customWidth="1"/>
    <col min="4106" max="4106" width="9.7109375" style="1" customWidth="1"/>
    <col min="4107" max="4107" width="40.7109375" style="1" customWidth="1"/>
    <col min="4108" max="4110" width="3.140625" style="1" customWidth="1"/>
    <col min="4111" max="4111" width="6.42578125" style="1" customWidth="1"/>
    <col min="4112" max="4112" width="7.85546875" style="1" customWidth="1"/>
    <col min="4113" max="4352" width="9" style="1"/>
    <col min="4353" max="4353" width="0.85546875" style="1" customWidth="1"/>
    <col min="4354" max="4354" width="9.7109375" style="1" customWidth="1"/>
    <col min="4355" max="4355" width="40.7109375" style="1" customWidth="1"/>
    <col min="4356" max="4358" width="3.140625" style="1" customWidth="1"/>
    <col min="4359" max="4359" width="6.42578125" style="1" customWidth="1"/>
    <col min="4360" max="4360" width="7.85546875" style="1" customWidth="1"/>
    <col min="4361" max="4361" width="0.85546875" style="1" customWidth="1"/>
    <col min="4362" max="4362" width="9.7109375" style="1" customWidth="1"/>
    <col min="4363" max="4363" width="40.7109375" style="1" customWidth="1"/>
    <col min="4364" max="4366" width="3.140625" style="1" customWidth="1"/>
    <col min="4367" max="4367" width="6.42578125" style="1" customWidth="1"/>
    <col min="4368" max="4368" width="7.85546875" style="1" customWidth="1"/>
    <col min="4369" max="4608" width="9" style="1"/>
    <col min="4609" max="4609" width="0.85546875" style="1" customWidth="1"/>
    <col min="4610" max="4610" width="9.7109375" style="1" customWidth="1"/>
    <col min="4611" max="4611" width="40.7109375" style="1" customWidth="1"/>
    <col min="4612" max="4614" width="3.140625" style="1" customWidth="1"/>
    <col min="4615" max="4615" width="6.42578125" style="1" customWidth="1"/>
    <col min="4616" max="4616" width="7.85546875" style="1" customWidth="1"/>
    <col min="4617" max="4617" width="0.85546875" style="1" customWidth="1"/>
    <col min="4618" max="4618" width="9.7109375" style="1" customWidth="1"/>
    <col min="4619" max="4619" width="40.7109375" style="1" customWidth="1"/>
    <col min="4620" max="4622" width="3.140625" style="1" customWidth="1"/>
    <col min="4623" max="4623" width="6.42578125" style="1" customWidth="1"/>
    <col min="4624" max="4624" width="7.85546875" style="1" customWidth="1"/>
    <col min="4625" max="4864" width="9" style="1"/>
    <col min="4865" max="4865" width="0.85546875" style="1" customWidth="1"/>
    <col min="4866" max="4866" width="9.7109375" style="1" customWidth="1"/>
    <col min="4867" max="4867" width="40.7109375" style="1" customWidth="1"/>
    <col min="4868" max="4870" width="3.140625" style="1" customWidth="1"/>
    <col min="4871" max="4871" width="6.42578125" style="1" customWidth="1"/>
    <col min="4872" max="4872" width="7.85546875" style="1" customWidth="1"/>
    <col min="4873" max="4873" width="0.85546875" style="1" customWidth="1"/>
    <col min="4874" max="4874" width="9.7109375" style="1" customWidth="1"/>
    <col min="4875" max="4875" width="40.7109375" style="1" customWidth="1"/>
    <col min="4876" max="4878" width="3.140625" style="1" customWidth="1"/>
    <col min="4879" max="4879" width="6.42578125" style="1" customWidth="1"/>
    <col min="4880" max="4880" width="7.85546875" style="1" customWidth="1"/>
    <col min="4881" max="5120" width="9" style="1"/>
    <col min="5121" max="5121" width="0.85546875" style="1" customWidth="1"/>
    <col min="5122" max="5122" width="9.7109375" style="1" customWidth="1"/>
    <col min="5123" max="5123" width="40.7109375" style="1" customWidth="1"/>
    <col min="5124" max="5126" width="3.140625" style="1" customWidth="1"/>
    <col min="5127" max="5127" width="6.42578125" style="1" customWidth="1"/>
    <col min="5128" max="5128" width="7.85546875" style="1" customWidth="1"/>
    <col min="5129" max="5129" width="0.85546875" style="1" customWidth="1"/>
    <col min="5130" max="5130" width="9.7109375" style="1" customWidth="1"/>
    <col min="5131" max="5131" width="40.7109375" style="1" customWidth="1"/>
    <col min="5132" max="5134" width="3.140625" style="1" customWidth="1"/>
    <col min="5135" max="5135" width="6.42578125" style="1" customWidth="1"/>
    <col min="5136" max="5136" width="7.85546875" style="1" customWidth="1"/>
    <col min="5137" max="5376" width="9" style="1"/>
    <col min="5377" max="5377" width="0.85546875" style="1" customWidth="1"/>
    <col min="5378" max="5378" width="9.7109375" style="1" customWidth="1"/>
    <col min="5379" max="5379" width="40.7109375" style="1" customWidth="1"/>
    <col min="5380" max="5382" width="3.140625" style="1" customWidth="1"/>
    <col min="5383" max="5383" width="6.42578125" style="1" customWidth="1"/>
    <col min="5384" max="5384" width="7.85546875" style="1" customWidth="1"/>
    <col min="5385" max="5385" width="0.85546875" style="1" customWidth="1"/>
    <col min="5386" max="5386" width="9.7109375" style="1" customWidth="1"/>
    <col min="5387" max="5387" width="40.7109375" style="1" customWidth="1"/>
    <col min="5388" max="5390" width="3.140625" style="1" customWidth="1"/>
    <col min="5391" max="5391" width="6.42578125" style="1" customWidth="1"/>
    <col min="5392" max="5392" width="7.85546875" style="1" customWidth="1"/>
    <col min="5393" max="5632" width="9" style="1"/>
    <col min="5633" max="5633" width="0.85546875" style="1" customWidth="1"/>
    <col min="5634" max="5634" width="9.7109375" style="1" customWidth="1"/>
    <col min="5635" max="5635" width="40.7109375" style="1" customWidth="1"/>
    <col min="5636" max="5638" width="3.140625" style="1" customWidth="1"/>
    <col min="5639" max="5639" width="6.42578125" style="1" customWidth="1"/>
    <col min="5640" max="5640" width="7.85546875" style="1" customWidth="1"/>
    <col min="5641" max="5641" width="0.85546875" style="1" customWidth="1"/>
    <col min="5642" max="5642" width="9.7109375" style="1" customWidth="1"/>
    <col min="5643" max="5643" width="40.7109375" style="1" customWidth="1"/>
    <col min="5644" max="5646" width="3.140625" style="1" customWidth="1"/>
    <col min="5647" max="5647" width="6.42578125" style="1" customWidth="1"/>
    <col min="5648" max="5648" width="7.85546875" style="1" customWidth="1"/>
    <col min="5649" max="5888" width="9" style="1"/>
    <col min="5889" max="5889" width="0.85546875" style="1" customWidth="1"/>
    <col min="5890" max="5890" width="9.7109375" style="1" customWidth="1"/>
    <col min="5891" max="5891" width="40.7109375" style="1" customWidth="1"/>
    <col min="5892" max="5894" width="3.140625" style="1" customWidth="1"/>
    <col min="5895" max="5895" width="6.42578125" style="1" customWidth="1"/>
    <col min="5896" max="5896" width="7.85546875" style="1" customWidth="1"/>
    <col min="5897" max="5897" width="0.85546875" style="1" customWidth="1"/>
    <col min="5898" max="5898" width="9.7109375" style="1" customWidth="1"/>
    <col min="5899" max="5899" width="40.7109375" style="1" customWidth="1"/>
    <col min="5900" max="5902" width="3.140625" style="1" customWidth="1"/>
    <col min="5903" max="5903" width="6.42578125" style="1" customWidth="1"/>
    <col min="5904" max="5904" width="7.85546875" style="1" customWidth="1"/>
    <col min="5905" max="6144" width="9" style="1"/>
    <col min="6145" max="6145" width="0.85546875" style="1" customWidth="1"/>
    <col min="6146" max="6146" width="9.7109375" style="1" customWidth="1"/>
    <col min="6147" max="6147" width="40.7109375" style="1" customWidth="1"/>
    <col min="6148" max="6150" width="3.140625" style="1" customWidth="1"/>
    <col min="6151" max="6151" width="6.42578125" style="1" customWidth="1"/>
    <col min="6152" max="6152" width="7.85546875" style="1" customWidth="1"/>
    <col min="6153" max="6153" width="0.85546875" style="1" customWidth="1"/>
    <col min="6154" max="6154" width="9.7109375" style="1" customWidth="1"/>
    <col min="6155" max="6155" width="40.7109375" style="1" customWidth="1"/>
    <col min="6156" max="6158" width="3.140625" style="1" customWidth="1"/>
    <col min="6159" max="6159" width="6.42578125" style="1" customWidth="1"/>
    <col min="6160" max="6160" width="7.85546875" style="1" customWidth="1"/>
    <col min="6161" max="6400" width="9" style="1"/>
    <col min="6401" max="6401" width="0.85546875" style="1" customWidth="1"/>
    <col min="6402" max="6402" width="9.7109375" style="1" customWidth="1"/>
    <col min="6403" max="6403" width="40.7109375" style="1" customWidth="1"/>
    <col min="6404" max="6406" width="3.140625" style="1" customWidth="1"/>
    <col min="6407" max="6407" width="6.42578125" style="1" customWidth="1"/>
    <col min="6408" max="6408" width="7.85546875" style="1" customWidth="1"/>
    <col min="6409" max="6409" width="0.85546875" style="1" customWidth="1"/>
    <col min="6410" max="6410" width="9.7109375" style="1" customWidth="1"/>
    <col min="6411" max="6411" width="40.7109375" style="1" customWidth="1"/>
    <col min="6412" max="6414" width="3.140625" style="1" customWidth="1"/>
    <col min="6415" max="6415" width="6.42578125" style="1" customWidth="1"/>
    <col min="6416" max="6416" width="7.85546875" style="1" customWidth="1"/>
    <col min="6417" max="6656" width="9" style="1"/>
    <col min="6657" max="6657" width="0.85546875" style="1" customWidth="1"/>
    <col min="6658" max="6658" width="9.7109375" style="1" customWidth="1"/>
    <col min="6659" max="6659" width="40.7109375" style="1" customWidth="1"/>
    <col min="6660" max="6662" width="3.140625" style="1" customWidth="1"/>
    <col min="6663" max="6663" width="6.42578125" style="1" customWidth="1"/>
    <col min="6664" max="6664" width="7.85546875" style="1" customWidth="1"/>
    <col min="6665" max="6665" width="0.85546875" style="1" customWidth="1"/>
    <col min="6666" max="6666" width="9.7109375" style="1" customWidth="1"/>
    <col min="6667" max="6667" width="40.7109375" style="1" customWidth="1"/>
    <col min="6668" max="6670" width="3.140625" style="1" customWidth="1"/>
    <col min="6671" max="6671" width="6.42578125" style="1" customWidth="1"/>
    <col min="6672" max="6672" width="7.85546875" style="1" customWidth="1"/>
    <col min="6673" max="6912" width="9" style="1"/>
    <col min="6913" max="6913" width="0.85546875" style="1" customWidth="1"/>
    <col min="6914" max="6914" width="9.7109375" style="1" customWidth="1"/>
    <col min="6915" max="6915" width="40.7109375" style="1" customWidth="1"/>
    <col min="6916" max="6918" width="3.140625" style="1" customWidth="1"/>
    <col min="6919" max="6919" width="6.42578125" style="1" customWidth="1"/>
    <col min="6920" max="6920" width="7.85546875" style="1" customWidth="1"/>
    <col min="6921" max="6921" width="0.85546875" style="1" customWidth="1"/>
    <col min="6922" max="6922" width="9.7109375" style="1" customWidth="1"/>
    <col min="6923" max="6923" width="40.7109375" style="1" customWidth="1"/>
    <col min="6924" max="6926" width="3.140625" style="1" customWidth="1"/>
    <col min="6927" max="6927" width="6.42578125" style="1" customWidth="1"/>
    <col min="6928" max="6928" width="7.85546875" style="1" customWidth="1"/>
    <col min="6929" max="7168" width="9" style="1"/>
    <col min="7169" max="7169" width="0.85546875" style="1" customWidth="1"/>
    <col min="7170" max="7170" width="9.7109375" style="1" customWidth="1"/>
    <col min="7171" max="7171" width="40.7109375" style="1" customWidth="1"/>
    <col min="7172" max="7174" width="3.140625" style="1" customWidth="1"/>
    <col min="7175" max="7175" width="6.42578125" style="1" customWidth="1"/>
    <col min="7176" max="7176" width="7.85546875" style="1" customWidth="1"/>
    <col min="7177" max="7177" width="0.85546875" style="1" customWidth="1"/>
    <col min="7178" max="7178" width="9.7109375" style="1" customWidth="1"/>
    <col min="7179" max="7179" width="40.7109375" style="1" customWidth="1"/>
    <col min="7180" max="7182" width="3.140625" style="1" customWidth="1"/>
    <col min="7183" max="7183" width="6.42578125" style="1" customWidth="1"/>
    <col min="7184" max="7184" width="7.85546875" style="1" customWidth="1"/>
    <col min="7185" max="7424" width="9" style="1"/>
    <col min="7425" max="7425" width="0.85546875" style="1" customWidth="1"/>
    <col min="7426" max="7426" width="9.7109375" style="1" customWidth="1"/>
    <col min="7427" max="7427" width="40.7109375" style="1" customWidth="1"/>
    <col min="7428" max="7430" width="3.140625" style="1" customWidth="1"/>
    <col min="7431" max="7431" width="6.42578125" style="1" customWidth="1"/>
    <col min="7432" max="7432" width="7.85546875" style="1" customWidth="1"/>
    <col min="7433" max="7433" width="0.85546875" style="1" customWidth="1"/>
    <col min="7434" max="7434" width="9.7109375" style="1" customWidth="1"/>
    <col min="7435" max="7435" width="40.7109375" style="1" customWidth="1"/>
    <col min="7436" max="7438" width="3.140625" style="1" customWidth="1"/>
    <col min="7439" max="7439" width="6.42578125" style="1" customWidth="1"/>
    <col min="7440" max="7440" width="7.85546875" style="1" customWidth="1"/>
    <col min="7441" max="7680" width="9" style="1"/>
    <col min="7681" max="7681" width="0.85546875" style="1" customWidth="1"/>
    <col min="7682" max="7682" width="9.7109375" style="1" customWidth="1"/>
    <col min="7683" max="7683" width="40.7109375" style="1" customWidth="1"/>
    <col min="7684" max="7686" width="3.140625" style="1" customWidth="1"/>
    <col min="7687" max="7687" width="6.42578125" style="1" customWidth="1"/>
    <col min="7688" max="7688" width="7.85546875" style="1" customWidth="1"/>
    <col min="7689" max="7689" width="0.85546875" style="1" customWidth="1"/>
    <col min="7690" max="7690" width="9.7109375" style="1" customWidth="1"/>
    <col min="7691" max="7691" width="40.7109375" style="1" customWidth="1"/>
    <col min="7692" max="7694" width="3.140625" style="1" customWidth="1"/>
    <col min="7695" max="7695" width="6.42578125" style="1" customWidth="1"/>
    <col min="7696" max="7696" width="7.85546875" style="1" customWidth="1"/>
    <col min="7697" max="7936" width="9" style="1"/>
    <col min="7937" max="7937" width="0.85546875" style="1" customWidth="1"/>
    <col min="7938" max="7938" width="9.7109375" style="1" customWidth="1"/>
    <col min="7939" max="7939" width="40.7109375" style="1" customWidth="1"/>
    <col min="7940" max="7942" width="3.140625" style="1" customWidth="1"/>
    <col min="7943" max="7943" width="6.42578125" style="1" customWidth="1"/>
    <col min="7944" max="7944" width="7.85546875" style="1" customWidth="1"/>
    <col min="7945" max="7945" width="0.85546875" style="1" customWidth="1"/>
    <col min="7946" max="7946" width="9.7109375" style="1" customWidth="1"/>
    <col min="7947" max="7947" width="40.7109375" style="1" customWidth="1"/>
    <col min="7948" max="7950" width="3.140625" style="1" customWidth="1"/>
    <col min="7951" max="7951" width="6.42578125" style="1" customWidth="1"/>
    <col min="7952" max="7952" width="7.85546875" style="1" customWidth="1"/>
    <col min="7953" max="8192" width="9" style="1"/>
    <col min="8193" max="8193" width="0.85546875" style="1" customWidth="1"/>
    <col min="8194" max="8194" width="9.7109375" style="1" customWidth="1"/>
    <col min="8195" max="8195" width="40.7109375" style="1" customWidth="1"/>
    <col min="8196" max="8198" width="3.140625" style="1" customWidth="1"/>
    <col min="8199" max="8199" width="6.42578125" style="1" customWidth="1"/>
    <col min="8200" max="8200" width="7.85546875" style="1" customWidth="1"/>
    <col min="8201" max="8201" width="0.85546875" style="1" customWidth="1"/>
    <col min="8202" max="8202" width="9.7109375" style="1" customWidth="1"/>
    <col min="8203" max="8203" width="40.7109375" style="1" customWidth="1"/>
    <col min="8204" max="8206" width="3.140625" style="1" customWidth="1"/>
    <col min="8207" max="8207" width="6.42578125" style="1" customWidth="1"/>
    <col min="8208" max="8208" width="7.85546875" style="1" customWidth="1"/>
    <col min="8209" max="8448" width="9" style="1"/>
    <col min="8449" max="8449" width="0.85546875" style="1" customWidth="1"/>
    <col min="8450" max="8450" width="9.7109375" style="1" customWidth="1"/>
    <col min="8451" max="8451" width="40.7109375" style="1" customWidth="1"/>
    <col min="8452" max="8454" width="3.140625" style="1" customWidth="1"/>
    <col min="8455" max="8455" width="6.42578125" style="1" customWidth="1"/>
    <col min="8456" max="8456" width="7.85546875" style="1" customWidth="1"/>
    <col min="8457" max="8457" width="0.85546875" style="1" customWidth="1"/>
    <col min="8458" max="8458" width="9.7109375" style="1" customWidth="1"/>
    <col min="8459" max="8459" width="40.7109375" style="1" customWidth="1"/>
    <col min="8460" max="8462" width="3.140625" style="1" customWidth="1"/>
    <col min="8463" max="8463" width="6.42578125" style="1" customWidth="1"/>
    <col min="8464" max="8464" width="7.85546875" style="1" customWidth="1"/>
    <col min="8465" max="8704" width="9" style="1"/>
    <col min="8705" max="8705" width="0.85546875" style="1" customWidth="1"/>
    <col min="8706" max="8706" width="9.7109375" style="1" customWidth="1"/>
    <col min="8707" max="8707" width="40.7109375" style="1" customWidth="1"/>
    <col min="8708" max="8710" width="3.140625" style="1" customWidth="1"/>
    <col min="8711" max="8711" width="6.42578125" style="1" customWidth="1"/>
    <col min="8712" max="8712" width="7.85546875" style="1" customWidth="1"/>
    <col min="8713" max="8713" width="0.85546875" style="1" customWidth="1"/>
    <col min="8714" max="8714" width="9.7109375" style="1" customWidth="1"/>
    <col min="8715" max="8715" width="40.7109375" style="1" customWidth="1"/>
    <col min="8716" max="8718" width="3.140625" style="1" customWidth="1"/>
    <col min="8719" max="8719" width="6.42578125" style="1" customWidth="1"/>
    <col min="8720" max="8720" width="7.85546875" style="1" customWidth="1"/>
    <col min="8721" max="8960" width="9" style="1"/>
    <col min="8961" max="8961" width="0.85546875" style="1" customWidth="1"/>
    <col min="8962" max="8962" width="9.7109375" style="1" customWidth="1"/>
    <col min="8963" max="8963" width="40.7109375" style="1" customWidth="1"/>
    <col min="8964" max="8966" width="3.140625" style="1" customWidth="1"/>
    <col min="8967" max="8967" width="6.42578125" style="1" customWidth="1"/>
    <col min="8968" max="8968" width="7.85546875" style="1" customWidth="1"/>
    <col min="8969" max="8969" width="0.85546875" style="1" customWidth="1"/>
    <col min="8970" max="8970" width="9.7109375" style="1" customWidth="1"/>
    <col min="8971" max="8971" width="40.7109375" style="1" customWidth="1"/>
    <col min="8972" max="8974" width="3.140625" style="1" customWidth="1"/>
    <col min="8975" max="8975" width="6.42578125" style="1" customWidth="1"/>
    <col min="8976" max="8976" width="7.85546875" style="1" customWidth="1"/>
    <col min="8977" max="9216" width="9" style="1"/>
    <col min="9217" max="9217" width="0.85546875" style="1" customWidth="1"/>
    <col min="9218" max="9218" width="9.7109375" style="1" customWidth="1"/>
    <col min="9219" max="9219" width="40.7109375" style="1" customWidth="1"/>
    <col min="9220" max="9222" width="3.140625" style="1" customWidth="1"/>
    <col min="9223" max="9223" width="6.42578125" style="1" customWidth="1"/>
    <col min="9224" max="9224" width="7.85546875" style="1" customWidth="1"/>
    <col min="9225" max="9225" width="0.85546875" style="1" customWidth="1"/>
    <col min="9226" max="9226" width="9.7109375" style="1" customWidth="1"/>
    <col min="9227" max="9227" width="40.7109375" style="1" customWidth="1"/>
    <col min="9228" max="9230" width="3.140625" style="1" customWidth="1"/>
    <col min="9231" max="9231" width="6.42578125" style="1" customWidth="1"/>
    <col min="9232" max="9232" width="7.85546875" style="1" customWidth="1"/>
    <col min="9233" max="9472" width="9" style="1"/>
    <col min="9473" max="9473" width="0.85546875" style="1" customWidth="1"/>
    <col min="9474" max="9474" width="9.7109375" style="1" customWidth="1"/>
    <col min="9475" max="9475" width="40.7109375" style="1" customWidth="1"/>
    <col min="9476" max="9478" width="3.140625" style="1" customWidth="1"/>
    <col min="9479" max="9479" width="6.42578125" style="1" customWidth="1"/>
    <col min="9480" max="9480" width="7.85546875" style="1" customWidth="1"/>
    <col min="9481" max="9481" width="0.85546875" style="1" customWidth="1"/>
    <col min="9482" max="9482" width="9.7109375" style="1" customWidth="1"/>
    <col min="9483" max="9483" width="40.7109375" style="1" customWidth="1"/>
    <col min="9484" max="9486" width="3.140625" style="1" customWidth="1"/>
    <col min="9487" max="9487" width="6.42578125" style="1" customWidth="1"/>
    <col min="9488" max="9488" width="7.85546875" style="1" customWidth="1"/>
    <col min="9489" max="9728" width="9" style="1"/>
    <col min="9729" max="9729" width="0.85546875" style="1" customWidth="1"/>
    <col min="9730" max="9730" width="9.7109375" style="1" customWidth="1"/>
    <col min="9731" max="9731" width="40.7109375" style="1" customWidth="1"/>
    <col min="9732" max="9734" width="3.140625" style="1" customWidth="1"/>
    <col min="9735" max="9735" width="6.42578125" style="1" customWidth="1"/>
    <col min="9736" max="9736" width="7.85546875" style="1" customWidth="1"/>
    <col min="9737" max="9737" width="0.85546875" style="1" customWidth="1"/>
    <col min="9738" max="9738" width="9.7109375" style="1" customWidth="1"/>
    <col min="9739" max="9739" width="40.7109375" style="1" customWidth="1"/>
    <col min="9740" max="9742" width="3.140625" style="1" customWidth="1"/>
    <col min="9743" max="9743" width="6.42578125" style="1" customWidth="1"/>
    <col min="9744" max="9744" width="7.85546875" style="1" customWidth="1"/>
    <col min="9745" max="9984" width="9" style="1"/>
    <col min="9985" max="9985" width="0.85546875" style="1" customWidth="1"/>
    <col min="9986" max="9986" width="9.7109375" style="1" customWidth="1"/>
    <col min="9987" max="9987" width="40.7109375" style="1" customWidth="1"/>
    <col min="9988" max="9990" width="3.140625" style="1" customWidth="1"/>
    <col min="9991" max="9991" width="6.42578125" style="1" customWidth="1"/>
    <col min="9992" max="9992" width="7.85546875" style="1" customWidth="1"/>
    <col min="9993" max="9993" width="0.85546875" style="1" customWidth="1"/>
    <col min="9994" max="9994" width="9.7109375" style="1" customWidth="1"/>
    <col min="9995" max="9995" width="40.7109375" style="1" customWidth="1"/>
    <col min="9996" max="9998" width="3.140625" style="1" customWidth="1"/>
    <col min="9999" max="9999" width="6.42578125" style="1" customWidth="1"/>
    <col min="10000" max="10000" width="7.85546875" style="1" customWidth="1"/>
    <col min="10001" max="10240" width="9" style="1"/>
    <col min="10241" max="10241" width="0.85546875" style="1" customWidth="1"/>
    <col min="10242" max="10242" width="9.7109375" style="1" customWidth="1"/>
    <col min="10243" max="10243" width="40.7109375" style="1" customWidth="1"/>
    <col min="10244" max="10246" width="3.140625" style="1" customWidth="1"/>
    <col min="10247" max="10247" width="6.42578125" style="1" customWidth="1"/>
    <col min="10248" max="10248" width="7.85546875" style="1" customWidth="1"/>
    <col min="10249" max="10249" width="0.85546875" style="1" customWidth="1"/>
    <col min="10250" max="10250" width="9.7109375" style="1" customWidth="1"/>
    <col min="10251" max="10251" width="40.7109375" style="1" customWidth="1"/>
    <col min="10252" max="10254" width="3.140625" style="1" customWidth="1"/>
    <col min="10255" max="10255" width="6.42578125" style="1" customWidth="1"/>
    <col min="10256" max="10256" width="7.85546875" style="1" customWidth="1"/>
    <col min="10257" max="10496" width="9" style="1"/>
    <col min="10497" max="10497" width="0.85546875" style="1" customWidth="1"/>
    <col min="10498" max="10498" width="9.7109375" style="1" customWidth="1"/>
    <col min="10499" max="10499" width="40.7109375" style="1" customWidth="1"/>
    <col min="10500" max="10502" width="3.140625" style="1" customWidth="1"/>
    <col min="10503" max="10503" width="6.42578125" style="1" customWidth="1"/>
    <col min="10504" max="10504" width="7.85546875" style="1" customWidth="1"/>
    <col min="10505" max="10505" width="0.85546875" style="1" customWidth="1"/>
    <col min="10506" max="10506" width="9.7109375" style="1" customWidth="1"/>
    <col min="10507" max="10507" width="40.7109375" style="1" customWidth="1"/>
    <col min="10508" max="10510" width="3.140625" style="1" customWidth="1"/>
    <col min="10511" max="10511" width="6.42578125" style="1" customWidth="1"/>
    <col min="10512" max="10512" width="7.85546875" style="1" customWidth="1"/>
    <col min="10513" max="10752" width="9" style="1"/>
    <col min="10753" max="10753" width="0.85546875" style="1" customWidth="1"/>
    <col min="10754" max="10754" width="9.7109375" style="1" customWidth="1"/>
    <col min="10755" max="10755" width="40.7109375" style="1" customWidth="1"/>
    <col min="10756" max="10758" width="3.140625" style="1" customWidth="1"/>
    <col min="10759" max="10759" width="6.42578125" style="1" customWidth="1"/>
    <col min="10760" max="10760" width="7.85546875" style="1" customWidth="1"/>
    <col min="10761" max="10761" width="0.85546875" style="1" customWidth="1"/>
    <col min="10762" max="10762" width="9.7109375" style="1" customWidth="1"/>
    <col min="10763" max="10763" width="40.7109375" style="1" customWidth="1"/>
    <col min="10764" max="10766" width="3.140625" style="1" customWidth="1"/>
    <col min="10767" max="10767" width="6.42578125" style="1" customWidth="1"/>
    <col min="10768" max="10768" width="7.85546875" style="1" customWidth="1"/>
    <col min="10769" max="11008" width="9" style="1"/>
    <col min="11009" max="11009" width="0.85546875" style="1" customWidth="1"/>
    <col min="11010" max="11010" width="9.7109375" style="1" customWidth="1"/>
    <col min="11011" max="11011" width="40.7109375" style="1" customWidth="1"/>
    <col min="11012" max="11014" width="3.140625" style="1" customWidth="1"/>
    <col min="11015" max="11015" width="6.42578125" style="1" customWidth="1"/>
    <col min="11016" max="11016" width="7.85546875" style="1" customWidth="1"/>
    <col min="11017" max="11017" width="0.85546875" style="1" customWidth="1"/>
    <col min="11018" max="11018" width="9.7109375" style="1" customWidth="1"/>
    <col min="11019" max="11019" width="40.7109375" style="1" customWidth="1"/>
    <col min="11020" max="11022" width="3.140625" style="1" customWidth="1"/>
    <col min="11023" max="11023" width="6.42578125" style="1" customWidth="1"/>
    <col min="11024" max="11024" width="7.85546875" style="1" customWidth="1"/>
    <col min="11025" max="11264" width="9" style="1"/>
    <col min="11265" max="11265" width="0.85546875" style="1" customWidth="1"/>
    <col min="11266" max="11266" width="9.7109375" style="1" customWidth="1"/>
    <col min="11267" max="11267" width="40.7109375" style="1" customWidth="1"/>
    <col min="11268" max="11270" width="3.140625" style="1" customWidth="1"/>
    <col min="11271" max="11271" width="6.42578125" style="1" customWidth="1"/>
    <col min="11272" max="11272" width="7.85546875" style="1" customWidth="1"/>
    <col min="11273" max="11273" width="0.85546875" style="1" customWidth="1"/>
    <col min="11274" max="11274" width="9.7109375" style="1" customWidth="1"/>
    <col min="11275" max="11275" width="40.7109375" style="1" customWidth="1"/>
    <col min="11276" max="11278" width="3.140625" style="1" customWidth="1"/>
    <col min="11279" max="11279" width="6.42578125" style="1" customWidth="1"/>
    <col min="11280" max="11280" width="7.85546875" style="1" customWidth="1"/>
    <col min="11281" max="11520" width="9" style="1"/>
    <col min="11521" max="11521" width="0.85546875" style="1" customWidth="1"/>
    <col min="11522" max="11522" width="9.7109375" style="1" customWidth="1"/>
    <col min="11523" max="11523" width="40.7109375" style="1" customWidth="1"/>
    <col min="11524" max="11526" width="3.140625" style="1" customWidth="1"/>
    <col min="11527" max="11527" width="6.42578125" style="1" customWidth="1"/>
    <col min="11528" max="11528" width="7.85546875" style="1" customWidth="1"/>
    <col min="11529" max="11529" width="0.85546875" style="1" customWidth="1"/>
    <col min="11530" max="11530" width="9.7109375" style="1" customWidth="1"/>
    <col min="11531" max="11531" width="40.7109375" style="1" customWidth="1"/>
    <col min="11532" max="11534" width="3.140625" style="1" customWidth="1"/>
    <col min="11535" max="11535" width="6.42578125" style="1" customWidth="1"/>
    <col min="11536" max="11536" width="7.85546875" style="1" customWidth="1"/>
    <col min="11537" max="11776" width="9" style="1"/>
    <col min="11777" max="11777" width="0.85546875" style="1" customWidth="1"/>
    <col min="11778" max="11778" width="9.7109375" style="1" customWidth="1"/>
    <col min="11779" max="11779" width="40.7109375" style="1" customWidth="1"/>
    <col min="11780" max="11782" width="3.140625" style="1" customWidth="1"/>
    <col min="11783" max="11783" width="6.42578125" style="1" customWidth="1"/>
    <col min="11784" max="11784" width="7.85546875" style="1" customWidth="1"/>
    <col min="11785" max="11785" width="0.85546875" style="1" customWidth="1"/>
    <col min="11786" max="11786" width="9.7109375" style="1" customWidth="1"/>
    <col min="11787" max="11787" width="40.7109375" style="1" customWidth="1"/>
    <col min="11788" max="11790" width="3.140625" style="1" customWidth="1"/>
    <col min="11791" max="11791" width="6.42578125" style="1" customWidth="1"/>
    <col min="11792" max="11792" width="7.85546875" style="1" customWidth="1"/>
    <col min="11793" max="12032" width="9" style="1"/>
    <col min="12033" max="12033" width="0.85546875" style="1" customWidth="1"/>
    <col min="12034" max="12034" width="9.7109375" style="1" customWidth="1"/>
    <col min="12035" max="12035" width="40.7109375" style="1" customWidth="1"/>
    <col min="12036" max="12038" width="3.140625" style="1" customWidth="1"/>
    <col min="12039" max="12039" width="6.42578125" style="1" customWidth="1"/>
    <col min="12040" max="12040" width="7.85546875" style="1" customWidth="1"/>
    <col min="12041" max="12041" width="0.85546875" style="1" customWidth="1"/>
    <col min="12042" max="12042" width="9.7109375" style="1" customWidth="1"/>
    <col min="12043" max="12043" width="40.7109375" style="1" customWidth="1"/>
    <col min="12044" max="12046" width="3.140625" style="1" customWidth="1"/>
    <col min="12047" max="12047" width="6.42578125" style="1" customWidth="1"/>
    <col min="12048" max="12048" width="7.85546875" style="1" customWidth="1"/>
    <col min="12049" max="12288" width="9" style="1"/>
    <col min="12289" max="12289" width="0.85546875" style="1" customWidth="1"/>
    <col min="12290" max="12290" width="9.7109375" style="1" customWidth="1"/>
    <col min="12291" max="12291" width="40.7109375" style="1" customWidth="1"/>
    <col min="12292" max="12294" width="3.140625" style="1" customWidth="1"/>
    <col min="12295" max="12295" width="6.42578125" style="1" customWidth="1"/>
    <col min="12296" max="12296" width="7.85546875" style="1" customWidth="1"/>
    <col min="12297" max="12297" width="0.85546875" style="1" customWidth="1"/>
    <col min="12298" max="12298" width="9.7109375" style="1" customWidth="1"/>
    <col min="12299" max="12299" width="40.7109375" style="1" customWidth="1"/>
    <col min="12300" max="12302" width="3.140625" style="1" customWidth="1"/>
    <col min="12303" max="12303" width="6.42578125" style="1" customWidth="1"/>
    <col min="12304" max="12304" width="7.85546875" style="1" customWidth="1"/>
    <col min="12305" max="12544" width="9" style="1"/>
    <col min="12545" max="12545" width="0.85546875" style="1" customWidth="1"/>
    <col min="12546" max="12546" width="9.7109375" style="1" customWidth="1"/>
    <col min="12547" max="12547" width="40.7109375" style="1" customWidth="1"/>
    <col min="12548" max="12550" width="3.140625" style="1" customWidth="1"/>
    <col min="12551" max="12551" width="6.42578125" style="1" customWidth="1"/>
    <col min="12552" max="12552" width="7.85546875" style="1" customWidth="1"/>
    <col min="12553" max="12553" width="0.85546875" style="1" customWidth="1"/>
    <col min="12554" max="12554" width="9.7109375" style="1" customWidth="1"/>
    <col min="12555" max="12555" width="40.7109375" style="1" customWidth="1"/>
    <col min="12556" max="12558" width="3.140625" style="1" customWidth="1"/>
    <col min="12559" max="12559" width="6.42578125" style="1" customWidth="1"/>
    <col min="12560" max="12560" width="7.85546875" style="1" customWidth="1"/>
    <col min="12561" max="12800" width="9" style="1"/>
    <col min="12801" max="12801" width="0.85546875" style="1" customWidth="1"/>
    <col min="12802" max="12802" width="9.7109375" style="1" customWidth="1"/>
    <col min="12803" max="12803" width="40.7109375" style="1" customWidth="1"/>
    <col min="12804" max="12806" width="3.140625" style="1" customWidth="1"/>
    <col min="12807" max="12807" width="6.42578125" style="1" customWidth="1"/>
    <col min="12808" max="12808" width="7.85546875" style="1" customWidth="1"/>
    <col min="12809" max="12809" width="0.85546875" style="1" customWidth="1"/>
    <col min="12810" max="12810" width="9.7109375" style="1" customWidth="1"/>
    <col min="12811" max="12811" width="40.7109375" style="1" customWidth="1"/>
    <col min="12812" max="12814" width="3.140625" style="1" customWidth="1"/>
    <col min="12815" max="12815" width="6.42578125" style="1" customWidth="1"/>
    <col min="12816" max="12816" width="7.85546875" style="1" customWidth="1"/>
    <col min="12817" max="13056" width="9" style="1"/>
    <col min="13057" max="13057" width="0.85546875" style="1" customWidth="1"/>
    <col min="13058" max="13058" width="9.7109375" style="1" customWidth="1"/>
    <col min="13059" max="13059" width="40.7109375" style="1" customWidth="1"/>
    <col min="13060" max="13062" width="3.140625" style="1" customWidth="1"/>
    <col min="13063" max="13063" width="6.42578125" style="1" customWidth="1"/>
    <col min="13064" max="13064" width="7.85546875" style="1" customWidth="1"/>
    <col min="13065" max="13065" width="0.85546875" style="1" customWidth="1"/>
    <col min="13066" max="13066" width="9.7109375" style="1" customWidth="1"/>
    <col min="13067" max="13067" width="40.7109375" style="1" customWidth="1"/>
    <col min="13068" max="13070" width="3.140625" style="1" customWidth="1"/>
    <col min="13071" max="13071" width="6.42578125" style="1" customWidth="1"/>
    <col min="13072" max="13072" width="7.85546875" style="1" customWidth="1"/>
    <col min="13073" max="13312" width="9" style="1"/>
    <col min="13313" max="13313" width="0.85546875" style="1" customWidth="1"/>
    <col min="13314" max="13314" width="9.7109375" style="1" customWidth="1"/>
    <col min="13315" max="13315" width="40.7109375" style="1" customWidth="1"/>
    <col min="13316" max="13318" width="3.140625" style="1" customWidth="1"/>
    <col min="13319" max="13319" width="6.42578125" style="1" customWidth="1"/>
    <col min="13320" max="13320" width="7.85546875" style="1" customWidth="1"/>
    <col min="13321" max="13321" width="0.85546875" style="1" customWidth="1"/>
    <col min="13322" max="13322" width="9.7109375" style="1" customWidth="1"/>
    <col min="13323" max="13323" width="40.7109375" style="1" customWidth="1"/>
    <col min="13324" max="13326" width="3.140625" style="1" customWidth="1"/>
    <col min="13327" max="13327" width="6.42578125" style="1" customWidth="1"/>
    <col min="13328" max="13328" width="7.85546875" style="1" customWidth="1"/>
    <col min="13329" max="13568" width="9" style="1"/>
    <col min="13569" max="13569" width="0.85546875" style="1" customWidth="1"/>
    <col min="13570" max="13570" width="9.7109375" style="1" customWidth="1"/>
    <col min="13571" max="13571" width="40.7109375" style="1" customWidth="1"/>
    <col min="13572" max="13574" width="3.140625" style="1" customWidth="1"/>
    <col min="13575" max="13575" width="6.42578125" style="1" customWidth="1"/>
    <col min="13576" max="13576" width="7.85546875" style="1" customWidth="1"/>
    <col min="13577" max="13577" width="0.85546875" style="1" customWidth="1"/>
    <col min="13578" max="13578" width="9.7109375" style="1" customWidth="1"/>
    <col min="13579" max="13579" width="40.7109375" style="1" customWidth="1"/>
    <col min="13580" max="13582" width="3.140625" style="1" customWidth="1"/>
    <col min="13583" max="13583" width="6.42578125" style="1" customWidth="1"/>
    <col min="13584" max="13584" width="7.85546875" style="1" customWidth="1"/>
    <col min="13585" max="13824" width="9" style="1"/>
    <col min="13825" max="13825" width="0.85546875" style="1" customWidth="1"/>
    <col min="13826" max="13826" width="9.7109375" style="1" customWidth="1"/>
    <col min="13827" max="13827" width="40.7109375" style="1" customWidth="1"/>
    <col min="13828" max="13830" width="3.140625" style="1" customWidth="1"/>
    <col min="13831" max="13831" width="6.42578125" style="1" customWidth="1"/>
    <col min="13832" max="13832" width="7.85546875" style="1" customWidth="1"/>
    <col min="13833" max="13833" width="0.85546875" style="1" customWidth="1"/>
    <col min="13834" max="13834" width="9.7109375" style="1" customWidth="1"/>
    <col min="13835" max="13835" width="40.7109375" style="1" customWidth="1"/>
    <col min="13836" max="13838" width="3.140625" style="1" customWidth="1"/>
    <col min="13839" max="13839" width="6.42578125" style="1" customWidth="1"/>
    <col min="13840" max="13840" width="7.85546875" style="1" customWidth="1"/>
    <col min="13841" max="14080" width="9" style="1"/>
    <col min="14081" max="14081" width="0.85546875" style="1" customWidth="1"/>
    <col min="14082" max="14082" width="9.7109375" style="1" customWidth="1"/>
    <col min="14083" max="14083" width="40.7109375" style="1" customWidth="1"/>
    <col min="14084" max="14086" width="3.140625" style="1" customWidth="1"/>
    <col min="14087" max="14087" width="6.42578125" style="1" customWidth="1"/>
    <col min="14088" max="14088" width="7.85546875" style="1" customWidth="1"/>
    <col min="14089" max="14089" width="0.85546875" style="1" customWidth="1"/>
    <col min="14090" max="14090" width="9.7109375" style="1" customWidth="1"/>
    <col min="14091" max="14091" width="40.7109375" style="1" customWidth="1"/>
    <col min="14092" max="14094" width="3.140625" style="1" customWidth="1"/>
    <col min="14095" max="14095" width="6.42578125" style="1" customWidth="1"/>
    <col min="14096" max="14096" width="7.85546875" style="1" customWidth="1"/>
    <col min="14097" max="14336" width="9" style="1"/>
    <col min="14337" max="14337" width="0.85546875" style="1" customWidth="1"/>
    <col min="14338" max="14338" width="9.7109375" style="1" customWidth="1"/>
    <col min="14339" max="14339" width="40.7109375" style="1" customWidth="1"/>
    <col min="14340" max="14342" width="3.140625" style="1" customWidth="1"/>
    <col min="14343" max="14343" width="6.42578125" style="1" customWidth="1"/>
    <col min="14344" max="14344" width="7.85546875" style="1" customWidth="1"/>
    <col min="14345" max="14345" width="0.85546875" style="1" customWidth="1"/>
    <col min="14346" max="14346" width="9.7109375" style="1" customWidth="1"/>
    <col min="14347" max="14347" width="40.7109375" style="1" customWidth="1"/>
    <col min="14348" max="14350" width="3.140625" style="1" customWidth="1"/>
    <col min="14351" max="14351" width="6.42578125" style="1" customWidth="1"/>
    <col min="14352" max="14352" width="7.85546875" style="1" customWidth="1"/>
    <col min="14353" max="14592" width="9" style="1"/>
    <col min="14593" max="14593" width="0.85546875" style="1" customWidth="1"/>
    <col min="14594" max="14594" width="9.7109375" style="1" customWidth="1"/>
    <col min="14595" max="14595" width="40.7109375" style="1" customWidth="1"/>
    <col min="14596" max="14598" width="3.140625" style="1" customWidth="1"/>
    <col min="14599" max="14599" width="6.42578125" style="1" customWidth="1"/>
    <col min="14600" max="14600" width="7.85546875" style="1" customWidth="1"/>
    <col min="14601" max="14601" width="0.85546875" style="1" customWidth="1"/>
    <col min="14602" max="14602" width="9.7109375" style="1" customWidth="1"/>
    <col min="14603" max="14603" width="40.7109375" style="1" customWidth="1"/>
    <col min="14604" max="14606" width="3.140625" style="1" customWidth="1"/>
    <col min="14607" max="14607" width="6.42578125" style="1" customWidth="1"/>
    <col min="14608" max="14608" width="7.85546875" style="1" customWidth="1"/>
    <col min="14609" max="14848" width="9" style="1"/>
    <col min="14849" max="14849" width="0.85546875" style="1" customWidth="1"/>
    <col min="14850" max="14850" width="9.7109375" style="1" customWidth="1"/>
    <col min="14851" max="14851" width="40.7109375" style="1" customWidth="1"/>
    <col min="14852" max="14854" width="3.140625" style="1" customWidth="1"/>
    <col min="14855" max="14855" width="6.42578125" style="1" customWidth="1"/>
    <col min="14856" max="14856" width="7.85546875" style="1" customWidth="1"/>
    <col min="14857" max="14857" width="0.85546875" style="1" customWidth="1"/>
    <col min="14858" max="14858" width="9.7109375" style="1" customWidth="1"/>
    <col min="14859" max="14859" width="40.7109375" style="1" customWidth="1"/>
    <col min="14860" max="14862" width="3.140625" style="1" customWidth="1"/>
    <col min="14863" max="14863" width="6.42578125" style="1" customWidth="1"/>
    <col min="14864" max="14864" width="7.85546875" style="1" customWidth="1"/>
    <col min="14865" max="15104" width="9" style="1"/>
    <col min="15105" max="15105" width="0.85546875" style="1" customWidth="1"/>
    <col min="15106" max="15106" width="9.7109375" style="1" customWidth="1"/>
    <col min="15107" max="15107" width="40.7109375" style="1" customWidth="1"/>
    <col min="15108" max="15110" width="3.140625" style="1" customWidth="1"/>
    <col min="15111" max="15111" width="6.42578125" style="1" customWidth="1"/>
    <col min="15112" max="15112" width="7.85546875" style="1" customWidth="1"/>
    <col min="15113" max="15113" width="0.85546875" style="1" customWidth="1"/>
    <col min="15114" max="15114" width="9.7109375" style="1" customWidth="1"/>
    <col min="15115" max="15115" width="40.7109375" style="1" customWidth="1"/>
    <col min="15116" max="15118" width="3.140625" style="1" customWidth="1"/>
    <col min="15119" max="15119" width="6.42578125" style="1" customWidth="1"/>
    <col min="15120" max="15120" width="7.85546875" style="1" customWidth="1"/>
    <col min="15121" max="15360" width="9" style="1"/>
    <col min="15361" max="15361" width="0.85546875" style="1" customWidth="1"/>
    <col min="15362" max="15362" width="9.7109375" style="1" customWidth="1"/>
    <col min="15363" max="15363" width="40.7109375" style="1" customWidth="1"/>
    <col min="15364" max="15366" width="3.140625" style="1" customWidth="1"/>
    <col min="15367" max="15367" width="6.42578125" style="1" customWidth="1"/>
    <col min="15368" max="15368" width="7.85546875" style="1" customWidth="1"/>
    <col min="15369" max="15369" width="0.85546875" style="1" customWidth="1"/>
    <col min="15370" max="15370" width="9.7109375" style="1" customWidth="1"/>
    <col min="15371" max="15371" width="40.7109375" style="1" customWidth="1"/>
    <col min="15372" max="15374" width="3.140625" style="1" customWidth="1"/>
    <col min="15375" max="15375" width="6.42578125" style="1" customWidth="1"/>
    <col min="15376" max="15376" width="7.85546875" style="1" customWidth="1"/>
    <col min="15377" max="15616" width="9" style="1"/>
    <col min="15617" max="15617" width="0.85546875" style="1" customWidth="1"/>
    <col min="15618" max="15618" width="9.7109375" style="1" customWidth="1"/>
    <col min="15619" max="15619" width="40.7109375" style="1" customWidth="1"/>
    <col min="15620" max="15622" width="3.140625" style="1" customWidth="1"/>
    <col min="15623" max="15623" width="6.42578125" style="1" customWidth="1"/>
    <col min="15624" max="15624" width="7.85546875" style="1" customWidth="1"/>
    <col min="15625" max="15625" width="0.85546875" style="1" customWidth="1"/>
    <col min="15626" max="15626" width="9.7109375" style="1" customWidth="1"/>
    <col min="15627" max="15627" width="40.7109375" style="1" customWidth="1"/>
    <col min="15628" max="15630" width="3.140625" style="1" customWidth="1"/>
    <col min="15631" max="15631" width="6.42578125" style="1" customWidth="1"/>
    <col min="15632" max="15632" width="7.85546875" style="1" customWidth="1"/>
    <col min="15633" max="15872" width="9" style="1"/>
    <col min="15873" max="15873" width="0.85546875" style="1" customWidth="1"/>
    <col min="15874" max="15874" width="9.7109375" style="1" customWidth="1"/>
    <col min="15875" max="15875" width="40.7109375" style="1" customWidth="1"/>
    <col min="15876" max="15878" width="3.140625" style="1" customWidth="1"/>
    <col min="15879" max="15879" width="6.42578125" style="1" customWidth="1"/>
    <col min="15880" max="15880" width="7.85546875" style="1" customWidth="1"/>
    <col min="15881" max="15881" width="0.85546875" style="1" customWidth="1"/>
    <col min="15882" max="15882" width="9.7109375" style="1" customWidth="1"/>
    <col min="15883" max="15883" width="40.7109375" style="1" customWidth="1"/>
    <col min="15884" max="15886" width="3.140625" style="1" customWidth="1"/>
    <col min="15887" max="15887" width="6.42578125" style="1" customWidth="1"/>
    <col min="15888" max="15888" width="7.85546875" style="1" customWidth="1"/>
    <col min="15889" max="16128" width="9" style="1"/>
    <col min="16129" max="16129" width="0.85546875" style="1" customWidth="1"/>
    <col min="16130" max="16130" width="9.7109375" style="1" customWidth="1"/>
    <col min="16131" max="16131" width="40.7109375" style="1" customWidth="1"/>
    <col min="16132" max="16134" width="3.140625" style="1" customWidth="1"/>
    <col min="16135" max="16135" width="6.42578125" style="1" customWidth="1"/>
    <col min="16136" max="16136" width="7.85546875" style="1" customWidth="1"/>
    <col min="16137" max="16137" width="0.85546875" style="1" customWidth="1"/>
    <col min="16138" max="16138" width="9.7109375" style="1" customWidth="1"/>
    <col min="16139" max="16139" width="40.7109375" style="1" customWidth="1"/>
    <col min="16140" max="16142" width="3.140625" style="1" customWidth="1"/>
    <col min="16143" max="16143" width="6.42578125" style="1" customWidth="1"/>
    <col min="16144" max="16144" width="7.85546875" style="1" customWidth="1"/>
    <col min="16145" max="16384" width="9" style="1"/>
  </cols>
  <sheetData>
    <row r="2" spans="2:16" x14ac:dyDescent="0.25">
      <c r="B2" s="127"/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6" x14ac:dyDescent="0.25">
      <c r="B3" s="127"/>
      <c r="C3" s="145" t="s">
        <v>384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</row>
    <row r="4" spans="2:16" x14ac:dyDescent="0.25">
      <c r="B4" s="127"/>
      <c r="C4" s="134" t="s">
        <v>1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2:16" x14ac:dyDescent="0.25">
      <c r="B5" s="127"/>
      <c r="C5" s="137" t="s">
        <v>303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126" t="s">
        <v>2</v>
      </c>
      <c r="C7" s="126"/>
      <c r="D7" s="126"/>
      <c r="E7" s="126"/>
      <c r="F7" s="126"/>
      <c r="G7" s="126"/>
      <c r="H7" s="126"/>
      <c r="I7" s="2"/>
      <c r="J7" s="126" t="s">
        <v>3</v>
      </c>
      <c r="K7" s="126"/>
      <c r="L7" s="126"/>
      <c r="M7" s="126"/>
      <c r="N7" s="126"/>
      <c r="O7" s="126"/>
      <c r="P7" s="126"/>
    </row>
    <row r="8" spans="2:16" x14ac:dyDescent="0.25">
      <c r="B8" s="3" t="s">
        <v>4</v>
      </c>
      <c r="C8" s="3" t="s">
        <v>5</v>
      </c>
      <c r="D8" s="41" t="s">
        <v>6</v>
      </c>
      <c r="E8" s="41" t="s">
        <v>7</v>
      </c>
      <c r="F8" s="41" t="s">
        <v>8</v>
      </c>
      <c r="G8" s="4" t="s">
        <v>9</v>
      </c>
      <c r="H8" s="41" t="s">
        <v>10</v>
      </c>
      <c r="J8" s="3" t="s">
        <v>4</v>
      </c>
      <c r="K8" s="3" t="s">
        <v>5</v>
      </c>
      <c r="L8" s="41" t="s">
        <v>6</v>
      </c>
      <c r="M8" s="41" t="s">
        <v>7</v>
      </c>
      <c r="N8" s="41" t="s">
        <v>8</v>
      </c>
      <c r="O8" s="4" t="s">
        <v>9</v>
      </c>
      <c r="P8" s="41" t="s">
        <v>10</v>
      </c>
    </row>
    <row r="9" spans="2:16" x14ac:dyDescent="0.25">
      <c r="B9" s="5"/>
      <c r="C9" s="5" t="s">
        <v>275</v>
      </c>
      <c r="D9" s="6">
        <v>2</v>
      </c>
      <c r="E9" s="6">
        <v>2</v>
      </c>
      <c r="F9" s="6">
        <f t="shared" ref="F9:F14" si="0">D9+(E9/2)</f>
        <v>3</v>
      </c>
      <c r="G9" s="6">
        <v>4</v>
      </c>
      <c r="H9" s="6" t="s">
        <v>8</v>
      </c>
      <c r="J9" s="5"/>
      <c r="K9" s="5" t="s">
        <v>275</v>
      </c>
      <c r="L9" s="6">
        <v>2</v>
      </c>
      <c r="M9" s="6">
        <v>2</v>
      </c>
      <c r="N9" s="6">
        <f t="shared" ref="N9:N14" si="1">L9+(M9/2)</f>
        <v>3</v>
      </c>
      <c r="O9" s="6">
        <v>4</v>
      </c>
      <c r="P9" s="6" t="s">
        <v>8</v>
      </c>
    </row>
    <row r="10" spans="2:16" x14ac:dyDescent="0.25">
      <c r="B10" s="5" t="s">
        <v>15</v>
      </c>
      <c r="C10" s="5" t="s">
        <v>16</v>
      </c>
      <c r="D10" s="6">
        <v>2</v>
      </c>
      <c r="E10" s="6">
        <v>0</v>
      </c>
      <c r="F10" s="6">
        <f t="shared" si="0"/>
        <v>2</v>
      </c>
      <c r="G10" s="6">
        <v>2</v>
      </c>
      <c r="H10" s="6" t="s">
        <v>8</v>
      </c>
      <c r="J10" s="5" t="s">
        <v>17</v>
      </c>
      <c r="K10" s="5" t="s">
        <v>18</v>
      </c>
      <c r="L10" s="6">
        <v>2</v>
      </c>
      <c r="M10" s="6">
        <v>0</v>
      </c>
      <c r="N10" s="6">
        <f t="shared" si="1"/>
        <v>2</v>
      </c>
      <c r="O10" s="6">
        <v>2</v>
      </c>
      <c r="P10" s="6" t="s">
        <v>8</v>
      </c>
    </row>
    <row r="11" spans="2:16" x14ac:dyDescent="0.25">
      <c r="B11" s="5" t="s">
        <v>19</v>
      </c>
      <c r="C11" s="5" t="s">
        <v>20</v>
      </c>
      <c r="D11" s="6">
        <v>2</v>
      </c>
      <c r="E11" s="6">
        <v>0</v>
      </c>
      <c r="F11" s="6">
        <f t="shared" si="0"/>
        <v>2</v>
      </c>
      <c r="G11" s="6">
        <v>2</v>
      </c>
      <c r="H11" s="6" t="s">
        <v>8</v>
      </c>
      <c r="J11" s="5" t="s">
        <v>21</v>
      </c>
      <c r="K11" s="5" t="s">
        <v>22</v>
      </c>
      <c r="L11" s="6">
        <v>2</v>
      </c>
      <c r="M11" s="6">
        <v>0</v>
      </c>
      <c r="N11" s="6">
        <f t="shared" si="1"/>
        <v>2</v>
      </c>
      <c r="O11" s="6">
        <v>2</v>
      </c>
      <c r="P11" s="6" t="s">
        <v>8</v>
      </c>
    </row>
    <row r="12" spans="2:16" x14ac:dyDescent="0.25">
      <c r="B12" s="5" t="s">
        <v>490</v>
      </c>
      <c r="C12" s="5" t="s">
        <v>33</v>
      </c>
      <c r="D12" s="6">
        <v>3</v>
      </c>
      <c r="E12" s="6">
        <v>0</v>
      </c>
      <c r="F12" s="6">
        <f>D12+(E12/2)</f>
        <v>3</v>
      </c>
      <c r="G12" s="6">
        <v>5</v>
      </c>
      <c r="H12" s="6" t="s">
        <v>8</v>
      </c>
      <c r="J12" s="5" t="s">
        <v>385</v>
      </c>
      <c r="K12" s="5" t="s">
        <v>386</v>
      </c>
      <c r="L12" s="6">
        <v>3</v>
      </c>
      <c r="M12" s="6">
        <v>0</v>
      </c>
      <c r="N12" s="6">
        <f>L12+(M12/2)</f>
        <v>3</v>
      </c>
      <c r="O12" s="6">
        <v>6</v>
      </c>
      <c r="P12" s="6" t="s">
        <v>8</v>
      </c>
    </row>
    <row r="13" spans="2:16" x14ac:dyDescent="0.25">
      <c r="B13" s="5" t="s">
        <v>577</v>
      </c>
      <c r="C13" s="5" t="s">
        <v>23</v>
      </c>
      <c r="D13" s="6">
        <v>3</v>
      </c>
      <c r="E13" s="6">
        <v>0</v>
      </c>
      <c r="F13" s="6">
        <f t="shared" si="0"/>
        <v>3</v>
      </c>
      <c r="G13" s="6">
        <v>7</v>
      </c>
      <c r="H13" s="6" t="s">
        <v>8</v>
      </c>
      <c r="J13" s="5" t="s">
        <v>578</v>
      </c>
      <c r="K13" s="5" t="s">
        <v>24</v>
      </c>
      <c r="L13" s="6">
        <v>3</v>
      </c>
      <c r="M13" s="6">
        <v>0</v>
      </c>
      <c r="N13" s="6">
        <f t="shared" si="1"/>
        <v>3</v>
      </c>
      <c r="O13" s="6">
        <v>6</v>
      </c>
      <c r="P13" s="6" t="s">
        <v>8</v>
      </c>
    </row>
    <row r="14" spans="2:16" x14ac:dyDescent="0.25">
      <c r="B14" s="5" t="s">
        <v>25</v>
      </c>
      <c r="C14" s="5" t="s">
        <v>26</v>
      </c>
      <c r="D14" s="6">
        <v>3</v>
      </c>
      <c r="E14" s="6">
        <v>0</v>
      </c>
      <c r="F14" s="6">
        <f t="shared" si="0"/>
        <v>3</v>
      </c>
      <c r="G14" s="6">
        <v>7</v>
      </c>
      <c r="H14" s="6" t="s">
        <v>8</v>
      </c>
      <c r="J14" s="5" t="s">
        <v>27</v>
      </c>
      <c r="K14" s="5" t="s">
        <v>28</v>
      </c>
      <c r="L14" s="6">
        <v>3</v>
      </c>
      <c r="M14" s="6">
        <v>0</v>
      </c>
      <c r="N14" s="6">
        <f t="shared" si="1"/>
        <v>3</v>
      </c>
      <c r="O14" s="6">
        <v>6</v>
      </c>
      <c r="P14" s="6" t="s">
        <v>8</v>
      </c>
    </row>
    <row r="15" spans="2:16" x14ac:dyDescent="0.25">
      <c r="B15" s="5" t="s">
        <v>29</v>
      </c>
      <c r="C15" s="5" t="s">
        <v>30</v>
      </c>
      <c r="D15" s="6">
        <v>0</v>
      </c>
      <c r="E15" s="6">
        <v>2</v>
      </c>
      <c r="F15" s="6">
        <v>1</v>
      </c>
      <c r="G15" s="6">
        <v>3</v>
      </c>
      <c r="H15" s="6" t="s">
        <v>8</v>
      </c>
      <c r="J15" s="5" t="s">
        <v>149</v>
      </c>
      <c r="K15" s="5" t="s">
        <v>150</v>
      </c>
      <c r="L15" s="6">
        <v>0</v>
      </c>
      <c r="M15" s="6">
        <v>0</v>
      </c>
      <c r="N15" s="6">
        <v>0</v>
      </c>
      <c r="O15" s="6">
        <v>4</v>
      </c>
      <c r="P15" s="6" t="s">
        <v>132</v>
      </c>
    </row>
    <row r="16" spans="2:16" x14ac:dyDescent="0.25">
      <c r="B16" s="5"/>
      <c r="C16" s="5"/>
      <c r="D16" s="6"/>
      <c r="E16" s="6"/>
      <c r="F16" s="6"/>
      <c r="G16" s="6"/>
      <c r="H16" s="6"/>
      <c r="J16" s="5"/>
      <c r="K16" s="5"/>
      <c r="L16" s="6"/>
      <c r="M16" s="6"/>
      <c r="N16" s="6"/>
      <c r="O16" s="6"/>
      <c r="P16" s="6"/>
    </row>
    <row r="17" spans="2:16" x14ac:dyDescent="0.25">
      <c r="B17" s="5"/>
      <c r="C17" s="7" t="s">
        <v>35</v>
      </c>
      <c r="D17" s="41">
        <f>SUM(D9:D16)</f>
        <v>15</v>
      </c>
      <c r="E17" s="41">
        <f>SUM(E9:E16)</f>
        <v>4</v>
      </c>
      <c r="F17" s="41">
        <f>SUM(F9:F16)</f>
        <v>17</v>
      </c>
      <c r="G17" s="41">
        <f>SUM(G9:G16)</f>
        <v>30</v>
      </c>
      <c r="H17" s="6"/>
      <c r="J17" s="5"/>
      <c r="K17" s="7" t="s">
        <v>35</v>
      </c>
      <c r="L17" s="41">
        <f>SUM(L9:L15)</f>
        <v>15</v>
      </c>
      <c r="M17" s="41">
        <f>SUM(M9:M15)</f>
        <v>2</v>
      </c>
      <c r="N17" s="41">
        <f>SUM(N9:N16)</f>
        <v>16</v>
      </c>
      <c r="O17" s="41">
        <f>SUM(O9:O15)</f>
        <v>30</v>
      </c>
      <c r="P17" s="6"/>
    </row>
    <row r="19" spans="2:16" x14ac:dyDescent="0.25">
      <c r="B19" s="126" t="s">
        <v>36</v>
      </c>
      <c r="C19" s="126"/>
      <c r="D19" s="126"/>
      <c r="E19" s="126"/>
      <c r="F19" s="126"/>
      <c r="G19" s="126"/>
      <c r="H19" s="126"/>
      <c r="I19" s="2"/>
      <c r="J19" s="126" t="s">
        <v>37</v>
      </c>
      <c r="K19" s="126"/>
      <c r="L19" s="126"/>
      <c r="M19" s="126"/>
      <c r="N19" s="126"/>
      <c r="O19" s="126"/>
      <c r="P19" s="126"/>
    </row>
    <row r="20" spans="2:16" x14ac:dyDescent="0.25">
      <c r="B20" s="3" t="s">
        <v>4</v>
      </c>
      <c r="C20" s="3" t="s">
        <v>5</v>
      </c>
      <c r="D20" s="41" t="s">
        <v>6</v>
      </c>
      <c r="E20" s="41" t="s">
        <v>7</v>
      </c>
      <c r="F20" s="41" t="s">
        <v>8</v>
      </c>
      <c r="G20" s="4" t="s">
        <v>9</v>
      </c>
      <c r="H20" s="41" t="s">
        <v>10</v>
      </c>
      <c r="J20" s="3" t="s">
        <v>4</v>
      </c>
      <c r="K20" s="3" t="s">
        <v>5</v>
      </c>
      <c r="L20" s="41" t="s">
        <v>6</v>
      </c>
      <c r="M20" s="41" t="s">
        <v>7</v>
      </c>
      <c r="N20" s="41" t="s">
        <v>8</v>
      </c>
      <c r="O20" s="4" t="s">
        <v>9</v>
      </c>
      <c r="P20" s="41" t="s">
        <v>10</v>
      </c>
    </row>
    <row r="21" spans="2:16" x14ac:dyDescent="0.25">
      <c r="B21" s="5" t="s">
        <v>579</v>
      </c>
      <c r="C21" s="5" t="s">
        <v>38</v>
      </c>
      <c r="D21" s="6">
        <v>3</v>
      </c>
      <c r="E21" s="6">
        <v>0</v>
      </c>
      <c r="F21" s="6">
        <f>D21+(E21/2)</f>
        <v>3</v>
      </c>
      <c r="G21" s="6">
        <v>6</v>
      </c>
      <c r="H21" s="6" t="s">
        <v>8</v>
      </c>
      <c r="J21" s="5" t="s">
        <v>580</v>
      </c>
      <c r="K21" s="5" t="s">
        <v>39</v>
      </c>
      <c r="L21" s="6">
        <v>3</v>
      </c>
      <c r="M21" s="6">
        <v>0</v>
      </c>
      <c r="N21" s="6">
        <f>L21+(M21/2)</f>
        <v>3</v>
      </c>
      <c r="O21" s="6">
        <v>6</v>
      </c>
      <c r="P21" s="6" t="s">
        <v>8</v>
      </c>
    </row>
    <row r="22" spans="2:16" x14ac:dyDescent="0.25">
      <c r="B22" s="5" t="s">
        <v>283</v>
      </c>
      <c r="C22" s="5" t="s">
        <v>284</v>
      </c>
      <c r="D22" s="6">
        <v>3</v>
      </c>
      <c r="E22" s="6">
        <v>0</v>
      </c>
      <c r="F22" s="6">
        <f>D22+(E22/2)</f>
        <v>3</v>
      </c>
      <c r="G22" s="6">
        <v>6</v>
      </c>
      <c r="H22" s="6" t="s">
        <v>8</v>
      </c>
      <c r="J22" s="5" t="s">
        <v>390</v>
      </c>
      <c r="K22" s="5" t="s">
        <v>391</v>
      </c>
      <c r="L22" s="6">
        <v>3</v>
      </c>
      <c r="M22" s="6">
        <v>0</v>
      </c>
      <c r="N22" s="6">
        <f>L22+(M22/2)</f>
        <v>3</v>
      </c>
      <c r="O22" s="6">
        <v>7</v>
      </c>
      <c r="P22" s="6" t="s">
        <v>8</v>
      </c>
    </row>
    <row r="23" spans="2:16" x14ac:dyDescent="0.25">
      <c r="B23" s="5" t="s">
        <v>387</v>
      </c>
      <c r="C23" s="5" t="s">
        <v>287</v>
      </c>
      <c r="D23" s="6">
        <v>3</v>
      </c>
      <c r="E23" s="6">
        <v>0</v>
      </c>
      <c r="F23" s="6">
        <f>D23+(E23/2)</f>
        <v>3</v>
      </c>
      <c r="G23" s="6">
        <v>6</v>
      </c>
      <c r="H23" s="6" t="s">
        <v>8</v>
      </c>
      <c r="J23" s="5" t="s">
        <v>388</v>
      </c>
      <c r="K23" s="5" t="s">
        <v>288</v>
      </c>
      <c r="L23" s="6">
        <v>3</v>
      </c>
      <c r="M23" s="6">
        <v>0</v>
      </c>
      <c r="N23" s="6">
        <f>L23+(M23/2)</f>
        <v>3</v>
      </c>
      <c r="O23" s="6">
        <v>7</v>
      </c>
      <c r="P23" s="6" t="s">
        <v>8</v>
      </c>
    </row>
    <row r="24" spans="2:16" x14ac:dyDescent="0.25">
      <c r="B24" s="5" t="s">
        <v>389</v>
      </c>
      <c r="C24" s="5" t="s">
        <v>297</v>
      </c>
      <c r="D24" s="6">
        <v>3</v>
      </c>
      <c r="E24" s="6">
        <v>0</v>
      </c>
      <c r="F24" s="6">
        <f>D24+(E24/2)</f>
        <v>3</v>
      </c>
      <c r="G24" s="6">
        <v>6</v>
      </c>
      <c r="H24" s="6" t="s">
        <v>8</v>
      </c>
      <c r="J24" s="5" t="s">
        <v>47</v>
      </c>
      <c r="K24" s="5" t="s">
        <v>48</v>
      </c>
      <c r="L24" s="6">
        <v>2</v>
      </c>
      <c r="M24" s="6">
        <v>2</v>
      </c>
      <c r="N24" s="6">
        <f>L24+(M24/2)</f>
        <v>3</v>
      </c>
      <c r="O24" s="6">
        <v>4</v>
      </c>
      <c r="P24" s="6" t="s">
        <v>8</v>
      </c>
    </row>
    <row r="25" spans="2:16" x14ac:dyDescent="0.25">
      <c r="B25" s="5"/>
      <c r="C25" s="5" t="s">
        <v>392</v>
      </c>
      <c r="D25" s="6">
        <v>3</v>
      </c>
      <c r="E25" s="6">
        <v>0</v>
      </c>
      <c r="F25" s="6">
        <f>D25+(E25/2)</f>
        <v>3</v>
      </c>
      <c r="G25" s="6">
        <v>6</v>
      </c>
      <c r="H25" s="6" t="s">
        <v>34</v>
      </c>
      <c r="J25" s="5"/>
      <c r="K25" s="5" t="s">
        <v>393</v>
      </c>
      <c r="L25" s="6">
        <v>3</v>
      </c>
      <c r="M25" s="6">
        <v>0</v>
      </c>
      <c r="N25" s="6">
        <f>L25+(M25/2)</f>
        <v>3</v>
      </c>
      <c r="O25" s="6">
        <v>6</v>
      </c>
      <c r="P25" s="6" t="s">
        <v>34</v>
      </c>
    </row>
    <row r="26" spans="2:16" x14ac:dyDescent="0.25">
      <c r="B26" s="5"/>
      <c r="C26" s="7" t="s">
        <v>35</v>
      </c>
      <c r="D26" s="41">
        <f>SUM(D21:D25)</f>
        <v>15</v>
      </c>
      <c r="E26" s="41">
        <f>SUM(E21:E25)</f>
        <v>0</v>
      </c>
      <c r="F26" s="41">
        <f>SUM(F21:F25)</f>
        <v>15</v>
      </c>
      <c r="G26" s="41">
        <f>SUM(G21:G25)</f>
        <v>30</v>
      </c>
      <c r="H26" s="6"/>
      <c r="J26" s="5"/>
      <c r="K26" s="7" t="s">
        <v>35</v>
      </c>
      <c r="L26" s="41">
        <f>SUM(L21:L25)</f>
        <v>14</v>
      </c>
      <c r="M26" s="41">
        <f>SUM(M21:M25)</f>
        <v>2</v>
      </c>
      <c r="N26" s="41">
        <f>SUM(N21:N25)</f>
        <v>15</v>
      </c>
      <c r="O26" s="41">
        <f>SUM(O21:O25)</f>
        <v>30</v>
      </c>
      <c r="P26" s="6"/>
    </row>
    <row r="28" spans="2:16" x14ac:dyDescent="0.25">
      <c r="B28" s="126" t="s">
        <v>49</v>
      </c>
      <c r="C28" s="126"/>
      <c r="D28" s="126"/>
      <c r="E28" s="126"/>
      <c r="F28" s="126"/>
      <c r="G28" s="126"/>
      <c r="H28" s="126"/>
      <c r="I28" s="2"/>
      <c r="J28" s="126" t="s">
        <v>50</v>
      </c>
      <c r="K28" s="126"/>
      <c r="L28" s="126"/>
      <c r="M28" s="126"/>
      <c r="N28" s="126"/>
      <c r="O28" s="126"/>
      <c r="P28" s="126"/>
    </row>
    <row r="29" spans="2:16" x14ac:dyDescent="0.25">
      <c r="B29" s="3" t="s">
        <v>4</v>
      </c>
      <c r="C29" s="3" t="s">
        <v>5</v>
      </c>
      <c r="D29" s="41" t="s">
        <v>6</v>
      </c>
      <c r="E29" s="41" t="s">
        <v>7</v>
      </c>
      <c r="F29" s="41" t="s">
        <v>8</v>
      </c>
      <c r="G29" s="4" t="s">
        <v>9</v>
      </c>
      <c r="H29" s="41" t="s">
        <v>10</v>
      </c>
      <c r="J29" s="3" t="s">
        <v>4</v>
      </c>
      <c r="K29" s="3" t="s">
        <v>5</v>
      </c>
      <c r="L29" s="41" t="s">
        <v>6</v>
      </c>
      <c r="M29" s="41" t="s">
        <v>7</v>
      </c>
      <c r="N29" s="41" t="s">
        <v>8</v>
      </c>
      <c r="O29" s="4" t="s">
        <v>9</v>
      </c>
      <c r="P29" s="41" t="s">
        <v>10</v>
      </c>
    </row>
    <row r="30" spans="2:16" x14ac:dyDescent="0.25">
      <c r="B30" s="9"/>
      <c r="C30" s="9" t="s">
        <v>51</v>
      </c>
      <c r="D30" s="10">
        <v>2</v>
      </c>
      <c r="E30" s="10">
        <v>2</v>
      </c>
      <c r="F30" s="6">
        <f>D30+(E30/2)</f>
        <v>3</v>
      </c>
      <c r="G30" s="10">
        <v>4</v>
      </c>
      <c r="H30" s="6" t="s">
        <v>8</v>
      </c>
      <c r="J30" s="9"/>
      <c r="K30" s="16" t="s">
        <v>51</v>
      </c>
      <c r="L30" s="10">
        <v>2</v>
      </c>
      <c r="M30" s="10">
        <v>2</v>
      </c>
      <c r="N30" s="6">
        <f>L30+(M30/2)</f>
        <v>3</v>
      </c>
      <c r="O30" s="10">
        <v>4</v>
      </c>
      <c r="P30" s="6" t="s">
        <v>8</v>
      </c>
    </row>
    <row r="31" spans="2:16" x14ac:dyDescent="0.25">
      <c r="B31" s="5" t="s">
        <v>291</v>
      </c>
      <c r="C31" s="5" t="s">
        <v>292</v>
      </c>
      <c r="D31" s="6">
        <v>3</v>
      </c>
      <c r="E31" s="6">
        <v>0</v>
      </c>
      <c r="F31" s="6">
        <f>D31+(E31/2)</f>
        <v>3</v>
      </c>
      <c r="G31" s="6">
        <v>7</v>
      </c>
      <c r="H31" s="6" t="s">
        <v>8</v>
      </c>
      <c r="J31" s="5" t="s">
        <v>396</v>
      </c>
      <c r="K31" s="5" t="s">
        <v>397</v>
      </c>
      <c r="L31" s="6">
        <v>3</v>
      </c>
      <c r="M31" s="6">
        <v>0</v>
      </c>
      <c r="N31" s="6">
        <f>L31+(M31/2)</f>
        <v>3</v>
      </c>
      <c r="O31" s="6">
        <v>7</v>
      </c>
      <c r="P31" s="6" t="s">
        <v>8</v>
      </c>
    </row>
    <row r="32" spans="2:16" x14ac:dyDescent="0.25">
      <c r="B32" s="5" t="s">
        <v>394</v>
      </c>
      <c r="C32" s="5" t="s">
        <v>395</v>
      </c>
      <c r="D32" s="6">
        <v>3</v>
      </c>
      <c r="E32" s="6">
        <v>0</v>
      </c>
      <c r="F32" s="6">
        <f>D32+(E32/2)</f>
        <v>3</v>
      </c>
      <c r="G32" s="6">
        <v>7</v>
      </c>
      <c r="H32" s="6" t="s">
        <v>8</v>
      </c>
      <c r="J32" s="5" t="s">
        <v>398</v>
      </c>
      <c r="K32" s="5" t="s">
        <v>399</v>
      </c>
      <c r="L32" s="6">
        <v>3</v>
      </c>
      <c r="M32" s="6">
        <v>0</v>
      </c>
      <c r="N32" s="6">
        <f>L32+(M32/2)</f>
        <v>3</v>
      </c>
      <c r="O32" s="6">
        <v>6</v>
      </c>
      <c r="P32" s="6" t="s">
        <v>8</v>
      </c>
    </row>
    <row r="33" spans="2:16" x14ac:dyDescent="0.25">
      <c r="B33" s="5"/>
      <c r="C33" s="5" t="s">
        <v>591</v>
      </c>
      <c r="D33" s="6">
        <v>3</v>
      </c>
      <c r="E33" s="6">
        <v>0</v>
      </c>
      <c r="F33" s="6">
        <f>D33+(E33/2)</f>
        <v>3</v>
      </c>
      <c r="G33" s="6">
        <v>6</v>
      </c>
      <c r="H33" s="6" t="s">
        <v>34</v>
      </c>
      <c r="J33" s="5"/>
      <c r="K33" s="5" t="s">
        <v>588</v>
      </c>
      <c r="L33" s="6">
        <v>3</v>
      </c>
      <c r="M33" s="6">
        <v>0</v>
      </c>
      <c r="N33" s="6">
        <f>L33+(M33/2)</f>
        <v>3</v>
      </c>
      <c r="O33" s="6">
        <v>6</v>
      </c>
      <c r="P33" s="6" t="s">
        <v>34</v>
      </c>
    </row>
    <row r="34" spans="2:16" x14ac:dyDescent="0.25">
      <c r="B34" s="5"/>
      <c r="C34" s="5" t="s">
        <v>400</v>
      </c>
      <c r="D34" s="6">
        <v>3</v>
      </c>
      <c r="E34" s="6">
        <v>0</v>
      </c>
      <c r="F34" s="6">
        <f>D34+(E34/2)</f>
        <v>3</v>
      </c>
      <c r="G34" s="6">
        <v>6</v>
      </c>
      <c r="H34" s="6" t="s">
        <v>34</v>
      </c>
      <c r="J34" s="5"/>
      <c r="K34" s="5" t="s">
        <v>401</v>
      </c>
      <c r="L34" s="6">
        <v>3</v>
      </c>
      <c r="M34" s="6">
        <v>0</v>
      </c>
      <c r="N34" s="6">
        <f>L34+(M34/2)</f>
        <v>3</v>
      </c>
      <c r="O34" s="6">
        <v>7</v>
      </c>
      <c r="P34" s="6" t="s">
        <v>34</v>
      </c>
    </row>
    <row r="35" spans="2:16" x14ac:dyDescent="0.25">
      <c r="B35" s="5"/>
      <c r="C35" s="7" t="s">
        <v>35</v>
      </c>
      <c r="D35" s="41">
        <f>SUM(D30:D34)</f>
        <v>14</v>
      </c>
      <c r="E35" s="41">
        <f>SUM(E30:E34)</f>
        <v>2</v>
      </c>
      <c r="F35" s="41">
        <f>SUM(F30:F34)</f>
        <v>15</v>
      </c>
      <c r="G35" s="41">
        <f>SUM(G30:G34)</f>
        <v>30</v>
      </c>
      <c r="H35" s="6"/>
      <c r="J35" s="5"/>
      <c r="K35" s="7" t="s">
        <v>35</v>
      </c>
      <c r="L35" s="41">
        <f>SUM(L30:L34)</f>
        <v>14</v>
      </c>
      <c r="M35" s="41">
        <f>SUM(M30:M34)</f>
        <v>2</v>
      </c>
      <c r="N35" s="41">
        <f>SUM(N30:N34)</f>
        <v>15</v>
      </c>
      <c r="O35" s="41">
        <f>SUM(O30:O34)</f>
        <v>30</v>
      </c>
      <c r="P35" s="6"/>
    </row>
    <row r="37" spans="2:16" x14ac:dyDescent="0.25">
      <c r="B37" s="126" t="s">
        <v>60</v>
      </c>
      <c r="C37" s="126"/>
      <c r="D37" s="126"/>
      <c r="E37" s="126"/>
      <c r="F37" s="126"/>
      <c r="G37" s="126"/>
      <c r="H37" s="126"/>
      <c r="I37" s="2"/>
      <c r="J37" s="126" t="s">
        <v>61</v>
      </c>
      <c r="K37" s="126"/>
      <c r="L37" s="126"/>
      <c r="M37" s="126"/>
      <c r="N37" s="126"/>
      <c r="O37" s="126"/>
      <c r="P37" s="126"/>
    </row>
    <row r="38" spans="2:16" x14ac:dyDescent="0.25">
      <c r="B38" s="3" t="s">
        <v>4</v>
      </c>
      <c r="C38" s="3" t="s">
        <v>5</v>
      </c>
      <c r="D38" s="41" t="s">
        <v>6</v>
      </c>
      <c r="E38" s="41" t="s">
        <v>7</v>
      </c>
      <c r="F38" s="41" t="s">
        <v>8</v>
      </c>
      <c r="G38" s="4" t="s">
        <v>9</v>
      </c>
      <c r="H38" s="41" t="s">
        <v>10</v>
      </c>
      <c r="J38" s="3" t="s">
        <v>4</v>
      </c>
      <c r="K38" s="3" t="s">
        <v>5</v>
      </c>
      <c r="L38" s="41" t="s">
        <v>6</v>
      </c>
      <c r="M38" s="41" t="s">
        <v>7</v>
      </c>
      <c r="N38" s="41" t="s">
        <v>8</v>
      </c>
      <c r="O38" s="4" t="s">
        <v>9</v>
      </c>
      <c r="P38" s="41" t="s">
        <v>10</v>
      </c>
    </row>
    <row r="39" spans="2:16" x14ac:dyDescent="0.25">
      <c r="B39" s="5" t="s">
        <v>402</v>
      </c>
      <c r="C39" s="5" t="s">
        <v>403</v>
      </c>
      <c r="D39" s="6">
        <v>3</v>
      </c>
      <c r="E39" s="6">
        <v>0</v>
      </c>
      <c r="F39" s="6">
        <f>D39+(E39/2)</f>
        <v>3</v>
      </c>
      <c r="G39" s="6">
        <v>6</v>
      </c>
      <c r="H39" s="6" t="s">
        <v>8</v>
      </c>
      <c r="J39" s="5"/>
      <c r="K39" s="5" t="s">
        <v>947</v>
      </c>
      <c r="L39" s="6">
        <v>3</v>
      </c>
      <c r="M39" s="6">
        <v>0</v>
      </c>
      <c r="N39" s="6">
        <f>L39+(M39/2)</f>
        <v>3</v>
      </c>
      <c r="O39" s="6">
        <v>7</v>
      </c>
      <c r="P39" s="6" t="s">
        <v>34</v>
      </c>
    </row>
    <row r="40" spans="2:16" x14ac:dyDescent="0.25">
      <c r="B40" s="5" t="s">
        <v>294</v>
      </c>
      <c r="C40" s="5" t="s">
        <v>295</v>
      </c>
      <c r="D40" s="6">
        <v>3</v>
      </c>
      <c r="E40" s="6">
        <v>0</v>
      </c>
      <c r="F40" s="6">
        <f>D40+(E40/2)</f>
        <v>3</v>
      </c>
      <c r="G40" s="6">
        <v>6</v>
      </c>
      <c r="H40" s="6" t="s">
        <v>8</v>
      </c>
      <c r="J40" s="5"/>
      <c r="K40" s="5" t="s">
        <v>936</v>
      </c>
      <c r="L40" s="6">
        <v>3</v>
      </c>
      <c r="M40" s="6">
        <v>0</v>
      </c>
      <c r="N40" s="6">
        <f>L40+(M40/2)</f>
        <v>3</v>
      </c>
      <c r="O40" s="6">
        <v>7</v>
      </c>
      <c r="P40" s="6" t="s">
        <v>34</v>
      </c>
    </row>
    <row r="41" spans="2:16" x14ac:dyDescent="0.25">
      <c r="B41" s="5" t="s">
        <v>404</v>
      </c>
      <c r="C41" s="5" t="s">
        <v>405</v>
      </c>
      <c r="D41" s="6">
        <v>3</v>
      </c>
      <c r="E41" s="6">
        <v>0</v>
      </c>
      <c r="F41" s="6">
        <f>D41+(E41/2)</f>
        <v>3</v>
      </c>
      <c r="G41" s="6">
        <v>6</v>
      </c>
      <c r="H41" s="6" t="s">
        <v>8</v>
      </c>
      <c r="J41" s="5"/>
      <c r="K41" s="5" t="s">
        <v>914</v>
      </c>
      <c r="L41" s="6">
        <v>3</v>
      </c>
      <c r="M41" s="6">
        <v>0</v>
      </c>
      <c r="N41" s="6">
        <f>L41+(M41/2)</f>
        <v>3</v>
      </c>
      <c r="O41" s="6">
        <v>8</v>
      </c>
      <c r="P41" s="6" t="s">
        <v>34</v>
      </c>
    </row>
    <row r="42" spans="2:16" x14ac:dyDescent="0.25">
      <c r="B42" s="5"/>
      <c r="C42" s="5" t="s">
        <v>948</v>
      </c>
      <c r="D42" s="6">
        <v>3</v>
      </c>
      <c r="E42" s="6">
        <v>0</v>
      </c>
      <c r="F42" s="6">
        <f>D42+(E42/2)</f>
        <v>3</v>
      </c>
      <c r="G42" s="6">
        <v>6</v>
      </c>
      <c r="H42" s="6" t="s">
        <v>34</v>
      </c>
      <c r="J42" s="5"/>
      <c r="K42" s="5" t="s">
        <v>406</v>
      </c>
      <c r="L42" s="6">
        <v>3</v>
      </c>
      <c r="M42" s="6">
        <v>0</v>
      </c>
      <c r="N42" s="6">
        <f>L42+(M42/2)</f>
        <v>3</v>
      </c>
      <c r="O42" s="6">
        <v>8</v>
      </c>
      <c r="P42" s="6" t="s">
        <v>34</v>
      </c>
    </row>
    <row r="43" spans="2:16" x14ac:dyDescent="0.25">
      <c r="B43" s="5"/>
      <c r="C43" s="5" t="s">
        <v>406</v>
      </c>
      <c r="D43" s="6">
        <v>3</v>
      </c>
      <c r="E43" s="6">
        <v>0</v>
      </c>
      <c r="F43" s="6">
        <f>D43+(E43/2)</f>
        <v>3</v>
      </c>
      <c r="G43" s="6">
        <v>6</v>
      </c>
      <c r="H43" s="6" t="s">
        <v>34</v>
      </c>
      <c r="J43" s="5"/>
      <c r="K43" s="5"/>
      <c r="L43" s="6"/>
      <c r="M43" s="6"/>
      <c r="N43" s="6"/>
      <c r="O43" s="6"/>
      <c r="P43" s="6"/>
    </row>
    <row r="44" spans="2:16" x14ac:dyDescent="0.25">
      <c r="B44" s="5"/>
      <c r="C44" s="5"/>
      <c r="D44" s="6"/>
      <c r="E44" s="6"/>
      <c r="F44" s="6"/>
      <c r="G44" s="6"/>
      <c r="H44" s="6"/>
      <c r="J44" s="5"/>
      <c r="K44" s="5"/>
      <c r="L44" s="6"/>
      <c r="M44" s="6"/>
      <c r="N44" s="6"/>
      <c r="O44" s="6"/>
      <c r="P44" s="6"/>
    </row>
    <row r="45" spans="2:16" x14ac:dyDescent="0.25">
      <c r="B45" s="5"/>
      <c r="C45" s="7" t="s">
        <v>35</v>
      </c>
      <c r="D45" s="41">
        <f>SUM(D39:D44)</f>
        <v>15</v>
      </c>
      <c r="E45" s="41">
        <f>SUM(E39:E44)</f>
        <v>0</v>
      </c>
      <c r="F45" s="41">
        <f>SUM(F39:F44)</f>
        <v>15</v>
      </c>
      <c r="G45" s="41">
        <f>SUM(G39:G44)</f>
        <v>30</v>
      </c>
      <c r="H45" s="6"/>
      <c r="J45" s="5"/>
      <c r="K45" s="7" t="s">
        <v>35</v>
      </c>
      <c r="L45" s="41">
        <f>SUM(L39:L44)</f>
        <v>12</v>
      </c>
      <c r="M45" s="41">
        <f t="shared" ref="M45:O45" si="2">SUM(M39:M44)</f>
        <v>0</v>
      </c>
      <c r="N45" s="41">
        <f t="shared" si="2"/>
        <v>12</v>
      </c>
      <c r="O45" s="41">
        <f t="shared" si="2"/>
        <v>30</v>
      </c>
      <c r="P45" s="6"/>
    </row>
    <row r="47" spans="2:16" ht="12.75" customHeight="1" x14ac:dyDescent="0.25">
      <c r="C47" s="11" t="s">
        <v>66</v>
      </c>
      <c r="D47" s="140">
        <f>D17+L17+D26+L26+D35+L35+D45+L45</f>
        <v>114</v>
      </c>
      <c r="E47" s="140"/>
      <c r="F47" s="140"/>
      <c r="K47" s="12" t="s">
        <v>67</v>
      </c>
      <c r="L47" s="12"/>
      <c r="M47" s="12"/>
      <c r="N47" s="12"/>
      <c r="O47" s="12"/>
      <c r="P47" s="12"/>
    </row>
    <row r="48" spans="2:16" x14ac:dyDescent="0.25">
      <c r="C48" s="11" t="s">
        <v>68</v>
      </c>
      <c r="D48" s="140">
        <f>E17+M17+E26+M26+E35+M35+E45+M45</f>
        <v>12</v>
      </c>
      <c r="E48" s="140"/>
      <c r="F48" s="140"/>
      <c r="J48" s="12"/>
      <c r="K48" s="12" t="s">
        <v>69</v>
      </c>
      <c r="L48" s="12"/>
      <c r="M48" s="12"/>
      <c r="N48" s="12"/>
      <c r="O48" s="12"/>
      <c r="P48" s="12"/>
    </row>
    <row r="49" spans="1:16" x14ac:dyDescent="0.25">
      <c r="C49" s="11" t="s">
        <v>70</v>
      </c>
      <c r="D49" s="140">
        <f>F17+N17+F26+N26+F35+N35+F45+N45</f>
        <v>120</v>
      </c>
      <c r="E49" s="140"/>
      <c r="F49" s="140"/>
      <c r="J49" s="12"/>
      <c r="K49" s="12" t="s">
        <v>71</v>
      </c>
      <c r="L49" s="12"/>
      <c r="M49" s="12"/>
      <c r="N49" s="12"/>
      <c r="O49" s="12"/>
      <c r="P49" s="12"/>
    </row>
    <row r="50" spans="1:16" x14ac:dyDescent="0.25">
      <c r="C50" s="11" t="s">
        <v>72</v>
      </c>
      <c r="D50" s="140">
        <f>G17+O17+G26+O26+G35+O35+G45+O45</f>
        <v>240</v>
      </c>
      <c r="E50" s="140"/>
      <c r="F50" s="140"/>
      <c r="J50" s="12"/>
      <c r="K50" s="12" t="s">
        <v>73</v>
      </c>
      <c r="L50" s="12"/>
      <c r="M50" s="12"/>
      <c r="N50" s="12"/>
      <c r="O50" s="12"/>
      <c r="P50" s="12"/>
    </row>
    <row r="51" spans="1:16" x14ac:dyDescent="0.25">
      <c r="B51" s="8"/>
      <c r="C51" s="8"/>
      <c r="I51" s="8"/>
      <c r="J51" s="8"/>
      <c r="K51" s="8"/>
    </row>
    <row r="52" spans="1:16" x14ac:dyDescent="0.25">
      <c r="A52" s="1" t="s">
        <v>63</v>
      </c>
    </row>
    <row r="53" spans="1:16" x14ac:dyDescent="0.25">
      <c r="B53" s="42" t="s">
        <v>74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</row>
    <row r="54" spans="1:16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 customHeight="1" x14ac:dyDescent="0.25">
      <c r="B56" s="126" t="s">
        <v>2</v>
      </c>
      <c r="C56" s="126"/>
      <c r="D56" s="126"/>
      <c r="E56" s="126"/>
      <c r="F56" s="126"/>
      <c r="G56" s="126"/>
      <c r="H56" s="126"/>
      <c r="I56" s="2"/>
      <c r="J56" s="40" t="s">
        <v>3</v>
      </c>
      <c r="K56" s="40"/>
      <c r="L56" s="40"/>
      <c r="M56" s="40"/>
      <c r="N56" s="40"/>
      <c r="O56" s="40"/>
      <c r="P56" s="40"/>
    </row>
    <row r="57" spans="1:16" x14ac:dyDescent="0.25">
      <c r="B57" s="3" t="s">
        <v>4</v>
      </c>
      <c r="C57" s="3" t="s">
        <v>5</v>
      </c>
      <c r="D57" s="41" t="s">
        <v>6</v>
      </c>
      <c r="E57" s="41" t="s">
        <v>7</v>
      </c>
      <c r="F57" s="41" t="s">
        <v>8</v>
      </c>
      <c r="G57" s="4" t="s">
        <v>9</v>
      </c>
      <c r="H57" s="41" t="s">
        <v>10</v>
      </c>
      <c r="J57" s="3" t="s">
        <v>4</v>
      </c>
      <c r="K57" s="3" t="s">
        <v>5</v>
      </c>
      <c r="L57" s="41" t="s">
        <v>6</v>
      </c>
      <c r="M57" s="41" t="s">
        <v>7</v>
      </c>
      <c r="N57" s="41" t="s">
        <v>8</v>
      </c>
      <c r="O57" s="4" t="s">
        <v>9</v>
      </c>
      <c r="P57" s="41" t="s">
        <v>10</v>
      </c>
    </row>
    <row r="58" spans="1:16" x14ac:dyDescent="0.25">
      <c r="B58" s="141" t="s">
        <v>281</v>
      </c>
      <c r="C58" s="142"/>
      <c r="D58" s="142"/>
      <c r="E58" s="142"/>
      <c r="F58" s="142"/>
      <c r="G58" s="142"/>
      <c r="H58" s="143"/>
      <c r="J58" s="37" t="s">
        <v>281</v>
      </c>
      <c r="K58" s="38"/>
      <c r="L58" s="38"/>
      <c r="M58" s="38"/>
      <c r="N58" s="38"/>
      <c r="O58" s="38"/>
      <c r="P58" s="39"/>
    </row>
    <row r="59" spans="1:16" x14ac:dyDescent="0.25">
      <c r="B59" s="5" t="s">
        <v>11</v>
      </c>
      <c r="C59" s="5" t="s">
        <v>12</v>
      </c>
      <c r="D59" s="6">
        <v>2</v>
      </c>
      <c r="E59" s="6">
        <v>2</v>
      </c>
      <c r="F59" s="6">
        <f>D59+(E59/2)</f>
        <v>3</v>
      </c>
      <c r="G59" s="6">
        <v>4</v>
      </c>
      <c r="H59" s="6" t="s">
        <v>8</v>
      </c>
      <c r="J59" s="5" t="s">
        <v>13</v>
      </c>
      <c r="K59" s="5" t="s">
        <v>14</v>
      </c>
      <c r="L59" s="6">
        <v>2</v>
      </c>
      <c r="M59" s="6">
        <v>2</v>
      </c>
      <c r="N59" s="6">
        <f>L59+(M59/2)</f>
        <v>3</v>
      </c>
      <c r="O59" s="6">
        <v>4</v>
      </c>
      <c r="P59" s="6" t="s">
        <v>8</v>
      </c>
    </row>
    <row r="60" spans="1:16" x14ac:dyDescent="0.25">
      <c r="B60" s="5"/>
      <c r="C60" s="5"/>
      <c r="D60" s="6"/>
      <c r="E60" s="6"/>
      <c r="F60" s="6"/>
      <c r="G60" s="6"/>
      <c r="H60" s="6"/>
      <c r="J60" s="5"/>
      <c r="K60" s="5"/>
      <c r="L60" s="6"/>
      <c r="M60" s="6"/>
      <c r="N60" s="6"/>
      <c r="O60" s="6"/>
      <c r="P60" s="6"/>
    </row>
    <row r="62" spans="1:16" ht="12.75" customHeight="1" x14ac:dyDescent="0.25">
      <c r="B62" s="126" t="s">
        <v>36</v>
      </c>
      <c r="C62" s="126"/>
      <c r="D62" s="126"/>
      <c r="E62" s="126"/>
      <c r="F62" s="126"/>
      <c r="G62" s="126"/>
      <c r="H62" s="126"/>
      <c r="I62" s="2"/>
      <c r="J62" s="40" t="s">
        <v>37</v>
      </c>
      <c r="K62" s="40"/>
      <c r="L62" s="40"/>
      <c r="M62" s="40"/>
      <c r="N62" s="40"/>
      <c r="O62" s="40"/>
      <c r="P62" s="40"/>
    </row>
    <row r="63" spans="1:16" x14ac:dyDescent="0.25">
      <c r="B63" s="3" t="s">
        <v>4</v>
      </c>
      <c r="C63" s="3" t="s">
        <v>5</v>
      </c>
      <c r="D63" s="41" t="s">
        <v>6</v>
      </c>
      <c r="E63" s="41" t="s">
        <v>7</v>
      </c>
      <c r="F63" s="41" t="s">
        <v>8</v>
      </c>
      <c r="G63" s="4" t="s">
        <v>9</v>
      </c>
      <c r="H63" s="41" t="s">
        <v>10</v>
      </c>
      <c r="J63" s="3" t="s">
        <v>4</v>
      </c>
      <c r="K63" s="3" t="s">
        <v>5</v>
      </c>
      <c r="L63" s="41" t="s">
        <v>6</v>
      </c>
      <c r="M63" s="41" t="s">
        <v>7</v>
      </c>
      <c r="N63" s="41" t="s">
        <v>8</v>
      </c>
      <c r="O63" s="4" t="s">
        <v>9</v>
      </c>
      <c r="P63" s="41" t="s">
        <v>10</v>
      </c>
    </row>
    <row r="64" spans="1:16" x14ac:dyDescent="0.25">
      <c r="B64" s="141" t="s">
        <v>932</v>
      </c>
      <c r="C64" s="142"/>
      <c r="D64" s="142"/>
      <c r="E64" s="142"/>
      <c r="F64" s="142"/>
      <c r="G64" s="142"/>
      <c r="H64" s="143"/>
      <c r="J64" s="141" t="s">
        <v>932</v>
      </c>
      <c r="K64" s="142"/>
      <c r="L64" s="142"/>
      <c r="M64" s="142"/>
      <c r="N64" s="142"/>
      <c r="O64" s="142"/>
      <c r="P64" s="143"/>
    </row>
    <row r="65" spans="2:16" x14ac:dyDescent="0.25">
      <c r="B65" s="37"/>
      <c r="C65" s="38"/>
      <c r="D65" s="38"/>
      <c r="E65" s="38"/>
      <c r="F65" s="38"/>
      <c r="G65" s="38"/>
      <c r="H65" s="39"/>
      <c r="J65" s="5" t="s">
        <v>569</v>
      </c>
      <c r="K65" s="5" t="s">
        <v>44</v>
      </c>
      <c r="L65" s="6">
        <v>3</v>
      </c>
      <c r="M65" s="6">
        <v>0</v>
      </c>
      <c r="N65" s="6">
        <f>L65+(M65/2)</f>
        <v>3</v>
      </c>
      <c r="O65" s="6">
        <v>6</v>
      </c>
      <c r="P65" s="6" t="s">
        <v>34</v>
      </c>
    </row>
    <row r="66" spans="2:16" x14ac:dyDescent="0.25">
      <c r="B66" s="5" t="s">
        <v>568</v>
      </c>
      <c r="C66" s="14" t="s">
        <v>43</v>
      </c>
      <c r="D66" s="6">
        <v>3</v>
      </c>
      <c r="E66" s="6">
        <v>0</v>
      </c>
      <c r="F66" s="6">
        <f>D66+(E66/2)</f>
        <v>3</v>
      </c>
      <c r="G66" s="6">
        <v>6</v>
      </c>
      <c r="H66" s="6" t="s">
        <v>34</v>
      </c>
      <c r="J66" s="5" t="s">
        <v>285</v>
      </c>
      <c r="K66" s="5" t="s">
        <v>286</v>
      </c>
      <c r="L66" s="6">
        <v>3</v>
      </c>
      <c r="M66" s="6">
        <v>0</v>
      </c>
      <c r="N66" s="6">
        <f>L66+(M66/2)</f>
        <v>3</v>
      </c>
      <c r="O66" s="6">
        <v>6</v>
      </c>
      <c r="P66" s="6" t="s">
        <v>34</v>
      </c>
    </row>
    <row r="67" spans="2:16" x14ac:dyDescent="0.25">
      <c r="B67" s="5" t="s">
        <v>45</v>
      </c>
      <c r="C67" s="5" t="s">
        <v>322</v>
      </c>
      <c r="D67" s="6">
        <v>3</v>
      </c>
      <c r="E67" s="6">
        <v>0</v>
      </c>
      <c r="F67" s="6">
        <f>D67+(E67/2)</f>
        <v>3</v>
      </c>
      <c r="G67" s="6">
        <v>6</v>
      </c>
      <c r="H67" s="6" t="s">
        <v>34</v>
      </c>
      <c r="J67" s="5" t="s">
        <v>41</v>
      </c>
      <c r="K67" s="5" t="s">
        <v>42</v>
      </c>
      <c r="L67" s="6">
        <v>3</v>
      </c>
      <c r="M67" s="6">
        <v>0</v>
      </c>
      <c r="N67" s="6">
        <f>L67+(M67/2)</f>
        <v>3</v>
      </c>
      <c r="O67" s="6">
        <v>6</v>
      </c>
      <c r="P67" s="6" t="s">
        <v>34</v>
      </c>
    </row>
    <row r="68" spans="2:16" x14ac:dyDescent="0.25">
      <c r="B68" s="123" t="s">
        <v>963</v>
      </c>
      <c r="C68" s="123" t="s">
        <v>120</v>
      </c>
      <c r="D68" s="124">
        <v>3</v>
      </c>
      <c r="E68" s="124">
        <v>0</v>
      </c>
      <c r="F68" s="124">
        <f>D68+(E68/2)</f>
        <v>3</v>
      </c>
      <c r="G68" s="124">
        <v>6</v>
      </c>
      <c r="H68" s="124" t="s">
        <v>34</v>
      </c>
      <c r="J68" s="5" t="s">
        <v>407</v>
      </c>
      <c r="K68" s="5" t="s">
        <v>408</v>
      </c>
      <c r="L68" s="6">
        <v>3</v>
      </c>
      <c r="M68" s="6">
        <v>0</v>
      </c>
      <c r="N68" s="6">
        <f>L68+(M68/2)</f>
        <v>3</v>
      </c>
      <c r="O68" s="6">
        <v>6</v>
      </c>
      <c r="P68" s="6" t="s">
        <v>34</v>
      </c>
    </row>
    <row r="69" spans="2:16" x14ac:dyDescent="0.25">
      <c r="B69" s="5" t="s">
        <v>409</v>
      </c>
      <c r="C69" s="5" t="s">
        <v>410</v>
      </c>
      <c r="D69" s="6">
        <v>3</v>
      </c>
      <c r="E69" s="6">
        <v>0</v>
      </c>
      <c r="F69" s="6">
        <f t="shared" ref="F69" si="3">D69+(E69/2)</f>
        <v>3</v>
      </c>
      <c r="G69" s="6">
        <v>6</v>
      </c>
      <c r="H69" s="6" t="s">
        <v>34</v>
      </c>
      <c r="J69" s="14" t="s">
        <v>411</v>
      </c>
      <c r="K69" s="14" t="s">
        <v>412</v>
      </c>
      <c r="L69" s="6">
        <v>3</v>
      </c>
      <c r="M69" s="6">
        <v>0</v>
      </c>
      <c r="N69" s="6">
        <f>L69+(M69/2)</f>
        <v>3</v>
      </c>
      <c r="O69" s="6">
        <v>6</v>
      </c>
      <c r="P69" s="6" t="s">
        <v>34</v>
      </c>
    </row>
    <row r="70" spans="2:16" x14ac:dyDescent="0.25">
      <c r="B70" s="5" t="s">
        <v>320</v>
      </c>
      <c r="C70" s="5" t="s">
        <v>321</v>
      </c>
      <c r="D70" s="6">
        <v>3</v>
      </c>
      <c r="E70" s="6">
        <v>0</v>
      </c>
      <c r="F70" s="6">
        <f>D70+(E70/2)</f>
        <v>3</v>
      </c>
      <c r="G70" s="6">
        <v>6</v>
      </c>
      <c r="H70" s="6" t="s">
        <v>34</v>
      </c>
      <c r="J70" s="5"/>
      <c r="K70" s="5"/>
      <c r="L70" s="6"/>
      <c r="M70" s="6"/>
      <c r="N70" s="6"/>
      <c r="O70" s="6"/>
      <c r="P70" s="6"/>
    </row>
    <row r="71" spans="2:16" x14ac:dyDescent="0.25">
      <c r="B71" s="5" t="s">
        <v>631</v>
      </c>
      <c r="C71" s="5" t="s">
        <v>277</v>
      </c>
      <c r="D71" s="6">
        <v>3</v>
      </c>
      <c r="E71" s="6">
        <v>0</v>
      </c>
      <c r="F71" s="6">
        <f>D71+(E71/2)</f>
        <v>3</v>
      </c>
      <c r="G71" s="6">
        <v>6</v>
      </c>
      <c r="H71" s="6" t="s">
        <v>34</v>
      </c>
      <c r="J71" s="5"/>
      <c r="K71" s="5"/>
      <c r="L71" s="6"/>
      <c r="M71" s="6"/>
      <c r="N71" s="6"/>
      <c r="O71" s="6"/>
      <c r="P71" s="6"/>
    </row>
    <row r="72" spans="2:16" x14ac:dyDescent="0.25">
      <c r="B72" s="45"/>
      <c r="C72" s="28"/>
      <c r="D72" s="29"/>
      <c r="E72" s="29"/>
      <c r="F72" s="29"/>
      <c r="G72" s="29"/>
      <c r="H72" s="30"/>
      <c r="J72" s="45"/>
      <c r="K72" s="28"/>
      <c r="L72" s="29"/>
      <c r="M72" s="29"/>
      <c r="N72" s="29"/>
      <c r="O72" s="29"/>
      <c r="P72" s="30"/>
    </row>
    <row r="73" spans="2:16" x14ac:dyDescent="0.25">
      <c r="B73" s="141" t="s">
        <v>323</v>
      </c>
      <c r="C73" s="142"/>
      <c r="D73" s="142"/>
      <c r="E73" s="142"/>
      <c r="F73" s="142"/>
      <c r="G73" s="142"/>
      <c r="H73" s="143"/>
      <c r="J73" s="141" t="s">
        <v>323</v>
      </c>
      <c r="K73" s="142"/>
      <c r="L73" s="142"/>
      <c r="M73" s="142"/>
      <c r="N73" s="142"/>
      <c r="O73" s="142"/>
      <c r="P73" s="143"/>
    </row>
    <row r="74" spans="2:16" x14ac:dyDescent="0.25">
      <c r="B74" s="5"/>
      <c r="C74" s="5"/>
      <c r="D74" s="6"/>
      <c r="E74" s="6"/>
      <c r="F74" s="6"/>
      <c r="G74" s="6"/>
      <c r="H74" s="6"/>
      <c r="J74" s="5"/>
      <c r="K74" s="5"/>
      <c r="L74" s="6"/>
      <c r="M74" s="6"/>
      <c r="N74" s="6"/>
      <c r="O74" s="6"/>
      <c r="P74" s="6"/>
    </row>
    <row r="75" spans="2:16" x14ac:dyDescent="0.25">
      <c r="B75" s="5"/>
      <c r="C75" s="5"/>
      <c r="D75" s="6"/>
      <c r="E75" s="6"/>
      <c r="F75" s="6"/>
      <c r="G75" s="6"/>
      <c r="H75" s="6"/>
      <c r="J75" s="5"/>
      <c r="K75" s="5"/>
      <c r="L75" s="6"/>
      <c r="M75" s="6"/>
      <c r="N75" s="6"/>
      <c r="O75" s="6"/>
      <c r="P75" s="6"/>
    </row>
    <row r="76" spans="2:16" x14ac:dyDescent="0.25">
      <c r="B76" s="17"/>
      <c r="C76" s="17"/>
      <c r="D76" s="18"/>
      <c r="E76" s="18"/>
      <c r="F76" s="18"/>
      <c r="G76" s="18"/>
      <c r="H76" s="18"/>
    </row>
    <row r="77" spans="2:16" ht="12.75" customHeight="1" x14ac:dyDescent="0.25">
      <c r="B77" s="126" t="s">
        <v>49</v>
      </c>
      <c r="C77" s="126"/>
      <c r="D77" s="126"/>
      <c r="E77" s="126"/>
      <c r="F77" s="126"/>
      <c r="G77" s="126"/>
      <c r="H77" s="126"/>
      <c r="I77" s="2"/>
      <c r="J77" s="40" t="s">
        <v>50</v>
      </c>
      <c r="K77" s="40"/>
      <c r="L77" s="40"/>
      <c r="M77" s="40"/>
      <c r="N77" s="40"/>
      <c r="O77" s="40"/>
      <c r="P77" s="40"/>
    </row>
    <row r="78" spans="2:16" x14ac:dyDescent="0.25">
      <c r="B78" s="3" t="s">
        <v>4</v>
      </c>
      <c r="C78" s="3" t="s">
        <v>5</v>
      </c>
      <c r="D78" s="41" t="s">
        <v>6</v>
      </c>
      <c r="E78" s="41" t="s">
        <v>7</v>
      </c>
      <c r="F78" s="41" t="s">
        <v>8</v>
      </c>
      <c r="G78" s="4" t="s">
        <v>9</v>
      </c>
      <c r="H78" s="41" t="s">
        <v>10</v>
      </c>
      <c r="J78" s="3" t="s">
        <v>4</v>
      </c>
      <c r="K78" s="3" t="s">
        <v>5</v>
      </c>
      <c r="L78" s="41" t="s">
        <v>6</v>
      </c>
      <c r="M78" s="41" t="s">
        <v>7</v>
      </c>
      <c r="N78" s="41" t="s">
        <v>8</v>
      </c>
      <c r="O78" s="4" t="s">
        <v>9</v>
      </c>
      <c r="P78" s="41" t="s">
        <v>10</v>
      </c>
    </row>
    <row r="79" spans="2:16" x14ac:dyDescent="0.25">
      <c r="B79" s="141" t="s">
        <v>281</v>
      </c>
      <c r="C79" s="142"/>
      <c r="D79" s="142"/>
      <c r="E79" s="142"/>
      <c r="F79" s="142"/>
      <c r="G79" s="142"/>
      <c r="H79" s="143"/>
      <c r="J79" s="141" t="s">
        <v>281</v>
      </c>
      <c r="K79" s="142"/>
      <c r="L79" s="142"/>
      <c r="M79" s="142"/>
      <c r="N79" s="142"/>
      <c r="O79" s="142"/>
      <c r="P79" s="143"/>
    </row>
    <row r="80" spans="2:16" x14ac:dyDescent="0.25">
      <c r="B80" s="5" t="s">
        <v>227</v>
      </c>
      <c r="C80" s="5" t="s">
        <v>228</v>
      </c>
      <c r="D80" s="6">
        <v>2</v>
      </c>
      <c r="E80" s="6">
        <v>2</v>
      </c>
      <c r="F80" s="6">
        <f>D80+(E80/2)</f>
        <v>3</v>
      </c>
      <c r="G80" s="6">
        <v>4</v>
      </c>
      <c r="H80" s="6" t="s">
        <v>34</v>
      </c>
      <c r="J80" s="5" t="s">
        <v>229</v>
      </c>
      <c r="K80" s="5" t="s">
        <v>230</v>
      </c>
      <c r="L80" s="6">
        <v>2</v>
      </c>
      <c r="M80" s="6">
        <v>2</v>
      </c>
      <c r="N80" s="6">
        <f>L80+(M80/2)</f>
        <v>3</v>
      </c>
      <c r="O80" s="6">
        <v>4</v>
      </c>
      <c r="P80" s="6" t="s">
        <v>34</v>
      </c>
    </row>
    <row r="81" spans="2:16" x14ac:dyDescent="0.25">
      <c r="B81" s="141" t="s">
        <v>75</v>
      </c>
      <c r="C81" s="142"/>
      <c r="D81" s="142"/>
      <c r="E81" s="142"/>
      <c r="F81" s="142"/>
      <c r="G81" s="142"/>
      <c r="H81" s="143"/>
      <c r="J81" s="141" t="s">
        <v>75</v>
      </c>
      <c r="K81" s="142"/>
      <c r="L81" s="142"/>
      <c r="M81" s="142"/>
      <c r="N81" s="142"/>
      <c r="O81" s="142"/>
      <c r="P81" s="143"/>
    </row>
    <row r="82" spans="2:16" x14ac:dyDescent="0.25">
      <c r="B82" s="15" t="s">
        <v>76</v>
      </c>
      <c r="C82" s="16" t="s">
        <v>77</v>
      </c>
      <c r="D82" s="10">
        <v>2</v>
      </c>
      <c r="E82" s="10">
        <v>2</v>
      </c>
      <c r="F82" s="6">
        <f>D82+(E82/2)</f>
        <v>3</v>
      </c>
      <c r="G82" s="10">
        <v>4</v>
      </c>
      <c r="H82" s="6" t="s">
        <v>8</v>
      </c>
      <c r="J82" s="15" t="s">
        <v>78</v>
      </c>
      <c r="K82" s="16" t="s">
        <v>79</v>
      </c>
      <c r="L82" s="10">
        <v>2</v>
      </c>
      <c r="M82" s="10">
        <v>2</v>
      </c>
      <c r="N82" s="6">
        <f>L82+(M82/2)</f>
        <v>3</v>
      </c>
      <c r="O82" s="10">
        <v>4</v>
      </c>
      <c r="P82" s="6" t="s">
        <v>8</v>
      </c>
    </row>
    <row r="83" spans="2:16" x14ac:dyDescent="0.25">
      <c r="B83" s="14" t="s">
        <v>80</v>
      </c>
      <c r="C83" s="5" t="s">
        <v>81</v>
      </c>
      <c r="D83" s="10">
        <v>2</v>
      </c>
      <c r="E83" s="10">
        <v>2</v>
      </c>
      <c r="F83" s="6">
        <f>D83+(E83/2)</f>
        <v>3</v>
      </c>
      <c r="G83" s="10">
        <v>4</v>
      </c>
      <c r="H83" s="6" t="s">
        <v>8</v>
      </c>
      <c r="J83" s="14" t="s">
        <v>82</v>
      </c>
      <c r="K83" s="5" t="s">
        <v>83</v>
      </c>
      <c r="L83" s="10">
        <v>2</v>
      </c>
      <c r="M83" s="10">
        <v>2</v>
      </c>
      <c r="N83" s="6">
        <f>L83+(M83/2)</f>
        <v>3</v>
      </c>
      <c r="O83" s="10">
        <v>4</v>
      </c>
      <c r="P83" s="6" t="s">
        <v>8</v>
      </c>
    </row>
    <row r="84" spans="2:16" x14ac:dyDescent="0.25">
      <c r="B84" s="14" t="s">
        <v>84</v>
      </c>
      <c r="C84" s="5" t="s">
        <v>85</v>
      </c>
      <c r="D84" s="10">
        <v>2</v>
      </c>
      <c r="E84" s="10">
        <v>2</v>
      </c>
      <c r="F84" s="6">
        <f>D84+(E84/2)</f>
        <v>3</v>
      </c>
      <c r="G84" s="10">
        <v>4</v>
      </c>
      <c r="H84" s="6" t="s">
        <v>8</v>
      </c>
      <c r="J84" s="14" t="s">
        <v>86</v>
      </c>
      <c r="K84" s="5" t="s">
        <v>87</v>
      </c>
      <c r="L84" s="10">
        <v>2</v>
      </c>
      <c r="M84" s="10">
        <v>2</v>
      </c>
      <c r="N84" s="6">
        <f>L84+(M84/2)</f>
        <v>3</v>
      </c>
      <c r="O84" s="10">
        <v>4</v>
      </c>
      <c r="P84" s="6" t="s">
        <v>8</v>
      </c>
    </row>
    <row r="85" spans="2:16" x14ac:dyDescent="0.25">
      <c r="B85" s="14" t="s">
        <v>88</v>
      </c>
      <c r="C85" s="5" t="s">
        <v>89</v>
      </c>
      <c r="D85" s="10">
        <v>2</v>
      </c>
      <c r="E85" s="10">
        <v>2</v>
      </c>
      <c r="F85" s="6">
        <f>D85+(E85/2)</f>
        <v>3</v>
      </c>
      <c r="G85" s="10">
        <v>4</v>
      </c>
      <c r="H85" s="6" t="s">
        <v>8</v>
      </c>
      <c r="J85" s="14" t="s">
        <v>90</v>
      </c>
      <c r="K85" s="5" t="s">
        <v>91</v>
      </c>
      <c r="L85" s="10">
        <v>2</v>
      </c>
      <c r="M85" s="10">
        <v>2</v>
      </c>
      <c r="N85" s="6">
        <f>L85+(M85/2)</f>
        <v>3</v>
      </c>
      <c r="O85" s="10">
        <v>4</v>
      </c>
      <c r="P85" s="6" t="s">
        <v>8</v>
      </c>
    </row>
    <row r="86" spans="2:16" x14ac:dyDescent="0.25">
      <c r="B86" s="141" t="s">
        <v>932</v>
      </c>
      <c r="C86" s="142"/>
      <c r="D86" s="142"/>
      <c r="E86" s="142"/>
      <c r="F86" s="142"/>
      <c r="G86" s="142"/>
      <c r="H86" s="143"/>
      <c r="J86" s="141" t="s">
        <v>932</v>
      </c>
      <c r="K86" s="142"/>
      <c r="L86" s="142"/>
      <c r="M86" s="142"/>
      <c r="N86" s="142"/>
      <c r="O86" s="142"/>
      <c r="P86" s="143"/>
    </row>
    <row r="87" spans="2:16" x14ac:dyDescent="0.25">
      <c r="B87" s="5" t="s">
        <v>56</v>
      </c>
      <c r="C87" s="5" t="s">
        <v>57</v>
      </c>
      <c r="D87" s="6">
        <v>3</v>
      </c>
      <c r="E87" s="6">
        <v>0</v>
      </c>
      <c r="F87" s="6">
        <f t="shared" ref="F87:F93" si="4">D87+(E87/2)</f>
        <v>3</v>
      </c>
      <c r="G87" s="6">
        <v>6</v>
      </c>
      <c r="H87" s="6" t="s">
        <v>34</v>
      </c>
      <c r="J87" s="5" t="s">
        <v>54</v>
      </c>
      <c r="K87" s="5" t="s">
        <v>55</v>
      </c>
      <c r="L87" s="6">
        <v>3</v>
      </c>
      <c r="M87" s="6">
        <v>0</v>
      </c>
      <c r="N87" s="6">
        <f>L87+(M87/2)</f>
        <v>3</v>
      </c>
      <c r="O87" s="6">
        <v>7</v>
      </c>
      <c r="P87" s="6" t="s">
        <v>34</v>
      </c>
    </row>
    <row r="88" spans="2:16" x14ac:dyDescent="0.25">
      <c r="B88" s="5" t="s">
        <v>52</v>
      </c>
      <c r="C88" s="5" t="s">
        <v>53</v>
      </c>
      <c r="D88" s="6">
        <v>3</v>
      </c>
      <c r="E88" s="6">
        <v>0</v>
      </c>
      <c r="F88" s="6">
        <f t="shared" si="4"/>
        <v>3</v>
      </c>
      <c r="G88" s="6">
        <v>6</v>
      </c>
      <c r="H88" s="6" t="s">
        <v>34</v>
      </c>
      <c r="J88" s="5" t="s">
        <v>289</v>
      </c>
      <c r="K88" s="5" t="s">
        <v>290</v>
      </c>
      <c r="L88" s="6">
        <v>3</v>
      </c>
      <c r="M88" s="6">
        <v>0</v>
      </c>
      <c r="N88" s="6">
        <f>L88+(M88/2)</f>
        <v>3</v>
      </c>
      <c r="O88" s="6">
        <v>6</v>
      </c>
      <c r="P88" s="6" t="s">
        <v>34</v>
      </c>
    </row>
    <row r="89" spans="2:16" x14ac:dyDescent="0.25">
      <c r="B89" s="5" t="s">
        <v>585</v>
      </c>
      <c r="C89" s="5" t="s">
        <v>110</v>
      </c>
      <c r="D89" s="6">
        <v>3</v>
      </c>
      <c r="E89" s="6">
        <v>0</v>
      </c>
      <c r="F89" s="6">
        <f>D89+(E89/2)</f>
        <v>3</v>
      </c>
      <c r="G89" s="6">
        <v>6</v>
      </c>
      <c r="H89" s="6" t="s">
        <v>34</v>
      </c>
      <c r="J89" s="5" t="s">
        <v>417</v>
      </c>
      <c r="K89" s="5" t="s">
        <v>632</v>
      </c>
      <c r="L89" s="6">
        <v>3</v>
      </c>
      <c r="M89" s="6">
        <v>0</v>
      </c>
      <c r="N89" s="6">
        <f>L89+(M89/2)</f>
        <v>3</v>
      </c>
      <c r="O89" s="6">
        <v>6</v>
      </c>
      <c r="P89" s="6" t="s">
        <v>34</v>
      </c>
    </row>
    <row r="90" spans="2:16" x14ac:dyDescent="0.25">
      <c r="B90" s="5" t="s">
        <v>571</v>
      </c>
      <c r="C90" s="5" t="s">
        <v>633</v>
      </c>
      <c r="D90" s="6">
        <v>3</v>
      </c>
      <c r="E90" s="6">
        <v>0</v>
      </c>
      <c r="F90" s="6">
        <f t="shared" si="4"/>
        <v>3</v>
      </c>
      <c r="G90" s="6">
        <v>6</v>
      </c>
      <c r="H90" s="6" t="s">
        <v>34</v>
      </c>
      <c r="J90" s="5" t="s">
        <v>279</v>
      </c>
      <c r="K90" s="5" t="s">
        <v>280</v>
      </c>
      <c r="L90" s="6">
        <v>3</v>
      </c>
      <c r="M90" s="6">
        <v>0</v>
      </c>
      <c r="N90" s="6">
        <f>L90+(M90/2)</f>
        <v>3</v>
      </c>
      <c r="O90" s="6">
        <v>7</v>
      </c>
      <c r="P90" s="6" t="s">
        <v>34</v>
      </c>
    </row>
    <row r="91" spans="2:16" x14ac:dyDescent="0.25">
      <c r="B91" s="5" t="s">
        <v>413</v>
      </c>
      <c r="C91" s="5" t="s">
        <v>414</v>
      </c>
      <c r="D91" s="6">
        <v>3</v>
      </c>
      <c r="E91" s="6">
        <v>0</v>
      </c>
      <c r="F91" s="6">
        <f t="shared" si="4"/>
        <v>3</v>
      </c>
      <c r="G91" s="6">
        <v>6</v>
      </c>
      <c r="H91" s="6" t="s">
        <v>34</v>
      </c>
      <c r="J91" s="5"/>
      <c r="K91" s="5"/>
      <c r="L91" s="6"/>
      <c r="M91" s="6"/>
      <c r="N91" s="6"/>
      <c r="O91" s="6"/>
      <c r="P91" s="6"/>
    </row>
    <row r="92" spans="2:16" x14ac:dyDescent="0.25">
      <c r="B92" s="5" t="s">
        <v>415</v>
      </c>
      <c r="C92" s="5" t="s">
        <v>416</v>
      </c>
      <c r="D92" s="6">
        <v>3</v>
      </c>
      <c r="E92" s="6">
        <v>0</v>
      </c>
      <c r="F92" s="6">
        <f t="shared" si="4"/>
        <v>3</v>
      </c>
      <c r="G92" s="6">
        <v>6</v>
      </c>
      <c r="H92" s="6" t="s">
        <v>34</v>
      </c>
      <c r="J92" s="5"/>
      <c r="K92" s="5"/>
      <c r="L92" s="6"/>
      <c r="M92" s="6"/>
      <c r="N92" s="6"/>
      <c r="O92" s="6"/>
      <c r="P92" s="6"/>
    </row>
    <row r="93" spans="2:16" x14ac:dyDescent="0.25">
      <c r="B93" s="5" t="s">
        <v>418</v>
      </c>
      <c r="C93" s="5" t="s">
        <v>419</v>
      </c>
      <c r="D93" s="6">
        <v>3</v>
      </c>
      <c r="E93" s="6">
        <v>0</v>
      </c>
      <c r="F93" s="6">
        <f t="shared" si="4"/>
        <v>3</v>
      </c>
      <c r="G93" s="6">
        <v>6</v>
      </c>
      <c r="H93" s="6" t="s">
        <v>34</v>
      </c>
      <c r="J93" s="5"/>
      <c r="K93" s="5"/>
      <c r="L93" s="6"/>
      <c r="M93" s="6"/>
      <c r="N93" s="6"/>
      <c r="O93" s="6"/>
      <c r="P93" s="6"/>
    </row>
    <row r="94" spans="2:16" x14ac:dyDescent="0.25">
      <c r="B94" s="58" t="s">
        <v>324</v>
      </c>
      <c r="C94" s="58" t="s">
        <v>325</v>
      </c>
      <c r="D94" s="59">
        <v>3</v>
      </c>
      <c r="E94" s="59">
        <v>0</v>
      </c>
      <c r="F94" s="59">
        <v>3</v>
      </c>
      <c r="G94" s="59">
        <v>6</v>
      </c>
      <c r="H94" s="59" t="s">
        <v>34</v>
      </c>
      <c r="J94" s="141" t="s">
        <v>635</v>
      </c>
      <c r="K94" s="142"/>
      <c r="L94" s="142"/>
      <c r="M94" s="142"/>
      <c r="N94" s="142"/>
      <c r="O94" s="142"/>
      <c r="P94" s="143"/>
    </row>
    <row r="95" spans="2:16" x14ac:dyDescent="0.25">
      <c r="B95" s="141" t="s">
        <v>635</v>
      </c>
      <c r="C95" s="142"/>
      <c r="D95" s="142"/>
      <c r="E95" s="142"/>
      <c r="F95" s="142"/>
      <c r="G95" s="142"/>
      <c r="H95" s="143"/>
    </row>
    <row r="96" spans="2:16" ht="12.75" customHeight="1" x14ac:dyDescent="0.25">
      <c r="B96" s="126" t="s">
        <v>60</v>
      </c>
      <c r="C96" s="126"/>
      <c r="D96" s="126"/>
      <c r="E96" s="126"/>
      <c r="F96" s="126"/>
      <c r="G96" s="126"/>
      <c r="H96" s="126"/>
      <c r="I96" s="2"/>
      <c r="J96" s="40" t="s">
        <v>61</v>
      </c>
      <c r="K96" s="40"/>
      <c r="L96" s="40"/>
      <c r="M96" s="40"/>
      <c r="N96" s="40"/>
      <c r="O96" s="40"/>
      <c r="P96" s="40"/>
    </row>
    <row r="97" spans="2:16" x14ac:dyDescent="0.25">
      <c r="B97" s="3" t="s">
        <v>4</v>
      </c>
      <c r="C97" s="3" t="s">
        <v>5</v>
      </c>
      <c r="D97" s="41" t="s">
        <v>6</v>
      </c>
      <c r="E97" s="41" t="s">
        <v>7</v>
      </c>
      <c r="F97" s="41" t="s">
        <v>8</v>
      </c>
      <c r="G97" s="4" t="s">
        <v>9</v>
      </c>
      <c r="H97" s="41" t="s">
        <v>10</v>
      </c>
      <c r="J97" s="3" t="s">
        <v>4</v>
      </c>
      <c r="K97" s="3" t="s">
        <v>5</v>
      </c>
      <c r="L97" s="41" t="s">
        <v>6</v>
      </c>
      <c r="M97" s="41" t="s">
        <v>7</v>
      </c>
      <c r="N97" s="41" t="s">
        <v>8</v>
      </c>
      <c r="O97" s="4" t="s">
        <v>9</v>
      </c>
      <c r="P97" s="41" t="s">
        <v>10</v>
      </c>
    </row>
    <row r="98" spans="2:16" x14ac:dyDescent="0.25">
      <c r="B98" s="141" t="s">
        <v>293</v>
      </c>
      <c r="C98" s="142"/>
      <c r="D98" s="142"/>
      <c r="E98" s="142"/>
      <c r="F98" s="142"/>
      <c r="G98" s="142"/>
      <c r="H98" s="143"/>
      <c r="J98" s="141" t="s">
        <v>293</v>
      </c>
      <c r="K98" s="142"/>
      <c r="L98" s="142"/>
      <c r="M98" s="142"/>
      <c r="N98" s="142"/>
      <c r="O98" s="142"/>
      <c r="P98" s="143"/>
    </row>
    <row r="99" spans="2:16" x14ac:dyDescent="0.25">
      <c r="B99" s="5" t="s">
        <v>420</v>
      </c>
      <c r="C99" s="5" t="s">
        <v>228</v>
      </c>
      <c r="D99" s="6">
        <v>2</v>
      </c>
      <c r="E99" s="6">
        <v>2</v>
      </c>
      <c r="F99" s="6">
        <f>D99+(E99/2)</f>
        <v>3</v>
      </c>
      <c r="G99" s="6">
        <v>4</v>
      </c>
      <c r="H99" s="6" t="s">
        <v>34</v>
      </c>
      <c r="J99" s="5" t="s">
        <v>229</v>
      </c>
      <c r="K99" s="5" t="s">
        <v>230</v>
      </c>
      <c r="L99" s="6">
        <v>2</v>
      </c>
      <c r="M99" s="6">
        <v>2</v>
      </c>
      <c r="N99" s="6">
        <f>L99+(M99/2)</f>
        <v>3</v>
      </c>
      <c r="O99" s="6">
        <v>4</v>
      </c>
      <c r="P99" s="6" t="s">
        <v>34</v>
      </c>
    </row>
    <row r="100" spans="2:16" x14ac:dyDescent="0.25">
      <c r="B100" s="15" t="s">
        <v>92</v>
      </c>
      <c r="C100" s="15" t="s">
        <v>93</v>
      </c>
      <c r="D100" s="10">
        <v>2</v>
      </c>
      <c r="E100" s="10">
        <v>2</v>
      </c>
      <c r="F100" s="6">
        <f>D100+(E100/2)</f>
        <v>3</v>
      </c>
      <c r="G100" s="10">
        <v>4</v>
      </c>
      <c r="H100" s="6" t="s">
        <v>34</v>
      </c>
      <c r="J100" s="15" t="s">
        <v>94</v>
      </c>
      <c r="K100" s="15" t="s">
        <v>95</v>
      </c>
      <c r="L100" s="6">
        <v>2</v>
      </c>
      <c r="M100" s="6">
        <v>2</v>
      </c>
      <c r="N100" s="6">
        <f>L100+(M100/2)</f>
        <v>3</v>
      </c>
      <c r="O100" s="6">
        <v>4</v>
      </c>
      <c r="P100" s="6" t="s">
        <v>34</v>
      </c>
    </row>
    <row r="101" spans="2:16" x14ac:dyDescent="0.25">
      <c r="B101" s="15" t="s">
        <v>96</v>
      </c>
      <c r="C101" s="14" t="s">
        <v>97</v>
      </c>
      <c r="D101" s="10">
        <v>2</v>
      </c>
      <c r="E101" s="10">
        <v>2</v>
      </c>
      <c r="F101" s="6">
        <f>D101+(E101/2)</f>
        <v>3</v>
      </c>
      <c r="G101" s="10">
        <v>4</v>
      </c>
      <c r="H101" s="6" t="s">
        <v>34</v>
      </c>
      <c r="J101" s="14" t="s">
        <v>98</v>
      </c>
      <c r="K101" s="14" t="s">
        <v>99</v>
      </c>
      <c r="L101" s="6">
        <v>2</v>
      </c>
      <c r="M101" s="6">
        <v>2</v>
      </c>
      <c r="N101" s="6">
        <f>L101+(M101/2)</f>
        <v>3</v>
      </c>
      <c r="O101" s="6">
        <v>4</v>
      </c>
      <c r="P101" s="6" t="s">
        <v>34</v>
      </c>
    </row>
    <row r="102" spans="2:16" x14ac:dyDescent="0.25">
      <c r="B102" s="15" t="s">
        <v>100</v>
      </c>
      <c r="C102" s="14" t="s">
        <v>101</v>
      </c>
      <c r="D102" s="10">
        <v>2</v>
      </c>
      <c r="E102" s="10">
        <v>2</v>
      </c>
      <c r="F102" s="6">
        <f>D102+(E102/2)</f>
        <v>3</v>
      </c>
      <c r="G102" s="10">
        <v>4</v>
      </c>
      <c r="H102" s="6" t="s">
        <v>34</v>
      </c>
      <c r="J102" s="14" t="s">
        <v>102</v>
      </c>
      <c r="K102" s="14" t="s">
        <v>103</v>
      </c>
      <c r="L102" s="6">
        <v>2</v>
      </c>
      <c r="M102" s="6">
        <v>2</v>
      </c>
      <c r="N102" s="6">
        <f>L102+(M102/2)</f>
        <v>3</v>
      </c>
      <c r="O102" s="6">
        <v>4</v>
      </c>
      <c r="P102" s="6" t="s">
        <v>34</v>
      </c>
    </row>
    <row r="103" spans="2:16" x14ac:dyDescent="0.25">
      <c r="B103" s="15" t="s">
        <v>104</v>
      </c>
      <c r="C103" s="14" t="s">
        <v>105</v>
      </c>
      <c r="D103" s="10">
        <v>2</v>
      </c>
      <c r="E103" s="10">
        <v>2</v>
      </c>
      <c r="F103" s="6">
        <f>D103+(E103/2)</f>
        <v>3</v>
      </c>
      <c r="G103" s="10">
        <v>4</v>
      </c>
      <c r="H103" s="6" t="s">
        <v>34</v>
      </c>
      <c r="J103" s="14" t="s">
        <v>106</v>
      </c>
      <c r="K103" s="14" t="s">
        <v>107</v>
      </c>
      <c r="L103" s="6">
        <v>2</v>
      </c>
      <c r="M103" s="6">
        <v>2</v>
      </c>
      <c r="N103" s="6">
        <f>L103+(M103/2)</f>
        <v>3</v>
      </c>
      <c r="O103" s="6">
        <v>4</v>
      </c>
      <c r="P103" s="6" t="s">
        <v>34</v>
      </c>
    </row>
    <row r="104" spans="2:16" x14ac:dyDescent="0.25">
      <c r="B104" s="141" t="s">
        <v>932</v>
      </c>
      <c r="C104" s="142"/>
      <c r="D104" s="142"/>
      <c r="E104" s="142"/>
      <c r="F104" s="142"/>
      <c r="G104" s="142"/>
      <c r="H104" s="143"/>
      <c r="J104" s="141" t="s">
        <v>932</v>
      </c>
      <c r="K104" s="142"/>
      <c r="L104" s="142"/>
      <c r="M104" s="142"/>
      <c r="N104" s="142"/>
      <c r="O104" s="142"/>
      <c r="P104" s="143"/>
    </row>
    <row r="105" spans="2:16" x14ac:dyDescent="0.25">
      <c r="B105" s="5" t="s">
        <v>299</v>
      </c>
      <c r="C105" s="5" t="s">
        <v>300</v>
      </c>
      <c r="D105" s="6">
        <v>3</v>
      </c>
      <c r="E105" s="6">
        <v>0</v>
      </c>
      <c r="F105" s="6">
        <f>D105+(E105/2)</f>
        <v>3</v>
      </c>
      <c r="G105" s="6">
        <v>6</v>
      </c>
      <c r="H105" s="6" t="s">
        <v>34</v>
      </c>
      <c r="J105" s="5" t="s">
        <v>582</v>
      </c>
      <c r="K105" s="5" t="s">
        <v>302</v>
      </c>
      <c r="L105" s="6">
        <v>3</v>
      </c>
      <c r="M105" s="6">
        <v>0</v>
      </c>
      <c r="N105" s="6">
        <f t="shared" ref="N105:N114" si="5">L105+(M105/2)</f>
        <v>3</v>
      </c>
      <c r="O105" s="6">
        <v>7</v>
      </c>
      <c r="P105" s="6" t="s">
        <v>34</v>
      </c>
    </row>
    <row r="106" spans="2:16" x14ac:dyDescent="0.25">
      <c r="B106" s="5" t="s">
        <v>62</v>
      </c>
      <c r="C106" s="5" t="s">
        <v>328</v>
      </c>
      <c r="D106" s="6">
        <v>3</v>
      </c>
      <c r="E106" s="6">
        <v>0</v>
      </c>
      <c r="F106" s="6">
        <f>D106+(E106/2)</f>
        <v>3</v>
      </c>
      <c r="G106" s="6">
        <v>6</v>
      </c>
      <c r="H106" s="6" t="s">
        <v>34</v>
      </c>
      <c r="J106" s="15" t="s">
        <v>116</v>
      </c>
      <c r="K106" s="5" t="s">
        <v>117</v>
      </c>
      <c r="L106" s="6">
        <v>2</v>
      </c>
      <c r="M106" s="6">
        <v>2</v>
      </c>
      <c r="N106" s="6">
        <f t="shared" si="5"/>
        <v>3</v>
      </c>
      <c r="O106" s="6">
        <v>7</v>
      </c>
      <c r="P106" s="6" t="s">
        <v>34</v>
      </c>
    </row>
    <row r="107" spans="2:16" x14ac:dyDescent="0.25">
      <c r="B107" s="5" t="s">
        <v>114</v>
      </c>
      <c r="C107" s="5" t="s">
        <v>115</v>
      </c>
      <c r="D107" s="6">
        <v>2</v>
      </c>
      <c r="E107" s="6">
        <v>2</v>
      </c>
      <c r="F107" s="6">
        <f>D107+(E107/2)</f>
        <v>3</v>
      </c>
      <c r="G107" s="6">
        <v>6</v>
      </c>
      <c r="H107" s="6" t="s">
        <v>34</v>
      </c>
      <c r="J107" s="5" t="s">
        <v>118</v>
      </c>
      <c r="K107" s="5" t="s">
        <v>119</v>
      </c>
      <c r="L107" s="6">
        <v>2</v>
      </c>
      <c r="M107" s="6">
        <v>2</v>
      </c>
      <c r="N107" s="6">
        <f t="shared" si="5"/>
        <v>3</v>
      </c>
      <c r="O107" s="6">
        <v>7</v>
      </c>
      <c r="P107" s="6" t="s">
        <v>34</v>
      </c>
    </row>
    <row r="108" spans="2:16" x14ac:dyDescent="0.25">
      <c r="B108" s="5" t="s">
        <v>327</v>
      </c>
      <c r="C108" s="5" t="s">
        <v>430</v>
      </c>
      <c r="D108" s="6">
        <v>3</v>
      </c>
      <c r="E108" s="6">
        <v>0</v>
      </c>
      <c r="F108" s="6">
        <v>3</v>
      </c>
      <c r="G108" s="6">
        <v>6</v>
      </c>
      <c r="H108" s="6" t="s">
        <v>34</v>
      </c>
      <c r="J108" s="5" t="s">
        <v>424</v>
      </c>
      <c r="K108" s="5" t="s">
        <v>425</v>
      </c>
      <c r="L108" s="6">
        <v>3</v>
      </c>
      <c r="M108" s="6">
        <v>0</v>
      </c>
      <c r="N108" s="6">
        <f t="shared" si="5"/>
        <v>3</v>
      </c>
      <c r="O108" s="6">
        <v>8</v>
      </c>
      <c r="P108" s="6" t="s">
        <v>34</v>
      </c>
    </row>
    <row r="109" spans="2:16" x14ac:dyDescent="0.25">
      <c r="B109" s="5" t="s">
        <v>421</v>
      </c>
      <c r="C109" s="5" t="s">
        <v>422</v>
      </c>
      <c r="D109" s="6">
        <v>3</v>
      </c>
      <c r="E109" s="6">
        <v>0</v>
      </c>
      <c r="F109" s="6">
        <f>D109+(E109/2)</f>
        <v>3</v>
      </c>
      <c r="G109" s="6">
        <v>6</v>
      </c>
      <c r="H109" s="6" t="s">
        <v>34</v>
      </c>
      <c r="J109" s="5" t="s">
        <v>426</v>
      </c>
      <c r="K109" s="5" t="s">
        <v>427</v>
      </c>
      <c r="L109" s="6">
        <v>3</v>
      </c>
      <c r="M109" s="6">
        <v>0</v>
      </c>
      <c r="N109" s="6">
        <f t="shared" si="5"/>
        <v>3</v>
      </c>
      <c r="O109" s="6">
        <v>8</v>
      </c>
      <c r="P109" s="6" t="s">
        <v>34</v>
      </c>
    </row>
    <row r="110" spans="2:16" x14ac:dyDescent="0.25">
      <c r="B110" s="5" t="s">
        <v>428</v>
      </c>
      <c r="C110" s="5" t="s">
        <v>429</v>
      </c>
      <c r="D110" s="6">
        <v>3</v>
      </c>
      <c r="E110" s="6">
        <v>0</v>
      </c>
      <c r="F110" s="6">
        <v>3</v>
      </c>
      <c r="G110" s="6">
        <v>6</v>
      </c>
      <c r="H110" s="6" t="s">
        <v>34</v>
      </c>
      <c r="J110" s="5" t="s">
        <v>432</v>
      </c>
      <c r="K110" s="5" t="s">
        <v>433</v>
      </c>
      <c r="L110" s="6">
        <v>3</v>
      </c>
      <c r="M110" s="6">
        <v>0</v>
      </c>
      <c r="N110" s="6">
        <f t="shared" si="5"/>
        <v>3</v>
      </c>
      <c r="O110" s="6">
        <v>8</v>
      </c>
      <c r="P110" s="6" t="s">
        <v>34</v>
      </c>
    </row>
    <row r="111" spans="2:16" x14ac:dyDescent="0.25">
      <c r="B111" s="5"/>
      <c r="C111" s="5"/>
      <c r="D111" s="6"/>
      <c r="E111" s="6"/>
      <c r="F111" s="6"/>
      <c r="G111" s="6"/>
      <c r="H111" s="6"/>
      <c r="J111" s="5" t="s">
        <v>634</v>
      </c>
      <c r="K111" s="5" t="s">
        <v>431</v>
      </c>
      <c r="L111" s="6">
        <v>3</v>
      </c>
      <c r="M111" s="6">
        <v>0</v>
      </c>
      <c r="N111" s="6">
        <f t="shared" si="5"/>
        <v>3</v>
      </c>
      <c r="O111" s="6">
        <v>8</v>
      </c>
      <c r="P111" s="6" t="s">
        <v>34</v>
      </c>
    </row>
    <row r="112" spans="2:16" x14ac:dyDescent="0.25">
      <c r="B112" s="5"/>
      <c r="C112" s="5"/>
      <c r="D112" s="6"/>
      <c r="E112" s="6"/>
      <c r="F112" s="6"/>
      <c r="G112" s="6"/>
      <c r="H112" s="6"/>
      <c r="J112" s="5" t="s">
        <v>434</v>
      </c>
      <c r="K112" s="5" t="s">
        <v>435</v>
      </c>
      <c r="L112" s="6">
        <v>3</v>
      </c>
      <c r="M112" s="6">
        <v>0</v>
      </c>
      <c r="N112" s="6">
        <f t="shared" si="5"/>
        <v>3</v>
      </c>
      <c r="O112" s="6">
        <v>8</v>
      </c>
      <c r="P112" s="6" t="s">
        <v>34</v>
      </c>
    </row>
    <row r="113" spans="2:16" x14ac:dyDescent="0.25">
      <c r="B113" s="5"/>
      <c r="C113" s="5"/>
      <c r="D113" s="6"/>
      <c r="E113" s="6"/>
      <c r="F113" s="6"/>
      <c r="G113" s="6"/>
      <c r="H113" s="6"/>
      <c r="J113" s="5" t="s">
        <v>423</v>
      </c>
      <c r="K113" s="5" t="s">
        <v>296</v>
      </c>
      <c r="L113" s="6">
        <v>0</v>
      </c>
      <c r="M113" s="6">
        <v>6</v>
      </c>
      <c r="N113" s="6">
        <f t="shared" si="5"/>
        <v>3</v>
      </c>
      <c r="O113" s="6">
        <v>8</v>
      </c>
      <c r="P113" s="6" t="s">
        <v>34</v>
      </c>
    </row>
    <row r="114" spans="2:16" x14ac:dyDescent="0.25">
      <c r="B114" s="5"/>
      <c r="C114" s="5"/>
      <c r="D114" s="6"/>
      <c r="E114" s="6"/>
      <c r="F114" s="6"/>
      <c r="G114" s="6"/>
      <c r="H114" s="6"/>
      <c r="J114" s="5" t="s">
        <v>604</v>
      </c>
      <c r="K114" s="5" t="s">
        <v>298</v>
      </c>
      <c r="L114" s="6">
        <v>0</v>
      </c>
      <c r="M114" s="6">
        <v>24</v>
      </c>
      <c r="N114" s="6">
        <f t="shared" si="5"/>
        <v>12</v>
      </c>
      <c r="O114" s="6">
        <v>30</v>
      </c>
      <c r="P114" s="6" t="s">
        <v>34</v>
      </c>
    </row>
    <row r="115" spans="2:16" x14ac:dyDescent="0.25">
      <c r="B115" s="141" t="s">
        <v>635</v>
      </c>
      <c r="C115" s="142"/>
      <c r="D115" s="142"/>
      <c r="E115" s="142"/>
      <c r="F115" s="142"/>
      <c r="G115" s="142"/>
      <c r="H115" s="143"/>
      <c r="J115" s="5"/>
      <c r="K115" s="5"/>
      <c r="L115" s="6"/>
      <c r="M115" s="6"/>
      <c r="N115" s="6"/>
      <c r="O115" s="6"/>
      <c r="P115" s="6"/>
    </row>
    <row r="116" spans="2:16" x14ac:dyDescent="0.25">
      <c r="J116" s="141" t="s">
        <v>635</v>
      </c>
      <c r="K116" s="142"/>
      <c r="L116" s="142"/>
      <c r="M116" s="142"/>
      <c r="N116" s="142"/>
      <c r="O116" s="142"/>
      <c r="P116" s="143"/>
    </row>
  </sheetData>
  <sortState ref="J65:P69">
    <sortCondition ref="J65"/>
  </sortState>
  <mergeCells count="40">
    <mergeCell ref="B7:H7"/>
    <mergeCell ref="J7:P7"/>
    <mergeCell ref="B2:B5"/>
    <mergeCell ref="C2:P2"/>
    <mergeCell ref="C3:P3"/>
    <mergeCell ref="C4:P4"/>
    <mergeCell ref="C5:P5"/>
    <mergeCell ref="J19:P19"/>
    <mergeCell ref="B28:H28"/>
    <mergeCell ref="J28:P28"/>
    <mergeCell ref="B37:H37"/>
    <mergeCell ref="J37:P37"/>
    <mergeCell ref="B58:H58"/>
    <mergeCell ref="B62:H62"/>
    <mergeCell ref="B64:H64"/>
    <mergeCell ref="B56:H56"/>
    <mergeCell ref="B19:H19"/>
    <mergeCell ref="D47:F47"/>
    <mergeCell ref="D48:F48"/>
    <mergeCell ref="D49:F49"/>
    <mergeCell ref="D50:F50"/>
    <mergeCell ref="B115:H115"/>
    <mergeCell ref="B98:H98"/>
    <mergeCell ref="B104:H104"/>
    <mergeCell ref="B96:H96"/>
    <mergeCell ref="B73:H73"/>
    <mergeCell ref="B77:H77"/>
    <mergeCell ref="B79:H79"/>
    <mergeCell ref="B95:H95"/>
    <mergeCell ref="B81:H81"/>
    <mergeCell ref="B86:H86"/>
    <mergeCell ref="J94:P94"/>
    <mergeCell ref="J98:P98"/>
    <mergeCell ref="J104:P104"/>
    <mergeCell ref="J116:P116"/>
    <mergeCell ref="J64:P64"/>
    <mergeCell ref="J73:P73"/>
    <mergeCell ref="J79:P79"/>
    <mergeCell ref="J81:P81"/>
    <mergeCell ref="J86:P86"/>
  </mergeCells>
  <printOptions horizontalCentered="1"/>
  <pageMargins left="0.39370078740157483" right="0.39370078740157483" top="0.39370078740157483" bottom="0.39370078740157483" header="0.31496062992125984" footer="0.31496062992125984"/>
  <headerFooter>
    <oddFooter>&amp;C&amp;P / &amp;N</oddFooter>
  </headerFooter>
  <rowBreaks count="1" manualBreakCount="1">
    <brk id="5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59999389629810485"/>
    <pageSetUpPr fitToPage="1"/>
  </sheetPr>
  <dimension ref="B2:P112"/>
  <sheetViews>
    <sheetView topLeftCell="A97" workbookViewId="0">
      <selection activeCell="C107" sqref="C107"/>
    </sheetView>
  </sheetViews>
  <sheetFormatPr defaultColWidth="9" defaultRowHeight="12.75" x14ac:dyDescent="0.25"/>
  <cols>
    <col min="1" max="1" width="0.85546875" style="1" customWidth="1"/>
    <col min="2" max="2" width="8.85546875" style="1" customWidth="1"/>
    <col min="3" max="3" width="36.28515625" style="1" customWidth="1"/>
    <col min="4" max="6" width="3.140625" style="8" customWidth="1"/>
    <col min="7" max="7" width="6.42578125" style="8" customWidth="1"/>
    <col min="8" max="8" width="7.85546875" style="8" customWidth="1"/>
    <col min="9" max="9" width="0.85546875" style="1" customWidth="1"/>
    <col min="10" max="10" width="8.7109375" style="1" customWidth="1"/>
    <col min="11" max="11" width="35.140625" style="1" customWidth="1"/>
    <col min="12" max="14" width="3.140625" style="8" customWidth="1"/>
    <col min="15" max="15" width="6.42578125" style="8" customWidth="1"/>
    <col min="16" max="16" width="7.85546875" style="8" customWidth="1"/>
    <col min="17" max="16384" width="9" style="1"/>
  </cols>
  <sheetData>
    <row r="2" spans="2:16" x14ac:dyDescent="0.25">
      <c r="B2" s="127"/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6" x14ac:dyDescent="0.25">
      <c r="B3" s="127"/>
      <c r="C3" s="131" t="s">
        <v>489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2:16" x14ac:dyDescent="0.25">
      <c r="B4" s="127"/>
      <c r="C4" s="134" t="s">
        <v>1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2:16" x14ac:dyDescent="0.25">
      <c r="B5" s="127"/>
      <c r="C5" s="137" t="s">
        <v>303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126" t="s">
        <v>2</v>
      </c>
      <c r="C7" s="126"/>
      <c r="D7" s="126"/>
      <c r="E7" s="126"/>
      <c r="F7" s="126"/>
      <c r="G7" s="126"/>
      <c r="H7" s="126"/>
      <c r="I7" s="2"/>
      <c r="J7" s="126" t="s">
        <v>3</v>
      </c>
      <c r="K7" s="126"/>
      <c r="L7" s="126"/>
      <c r="M7" s="126"/>
      <c r="N7" s="126"/>
      <c r="O7" s="126"/>
      <c r="P7" s="126"/>
    </row>
    <row r="8" spans="2:16" ht="12" customHeight="1" x14ac:dyDescent="0.25">
      <c r="B8" s="3" t="s">
        <v>4</v>
      </c>
      <c r="C8" s="3" t="s">
        <v>5</v>
      </c>
      <c r="D8" s="41" t="s">
        <v>6</v>
      </c>
      <c r="E8" s="41" t="s">
        <v>7</v>
      </c>
      <c r="F8" s="41" t="s">
        <v>8</v>
      </c>
      <c r="G8" s="4" t="s">
        <v>9</v>
      </c>
      <c r="H8" s="41" t="s">
        <v>10</v>
      </c>
      <c r="J8" s="3" t="s">
        <v>4</v>
      </c>
      <c r="K8" s="3" t="s">
        <v>5</v>
      </c>
      <c r="L8" s="41" t="s">
        <v>6</v>
      </c>
      <c r="M8" s="41" t="s">
        <v>7</v>
      </c>
      <c r="N8" s="41" t="s">
        <v>8</v>
      </c>
      <c r="O8" s="4" t="s">
        <v>9</v>
      </c>
      <c r="P8" s="41" t="s">
        <v>10</v>
      </c>
    </row>
    <row r="9" spans="2:16" ht="12" customHeight="1" x14ac:dyDescent="0.25">
      <c r="B9" s="5"/>
      <c r="C9" s="5" t="s">
        <v>275</v>
      </c>
      <c r="D9" s="6">
        <v>2</v>
      </c>
      <c r="E9" s="6">
        <v>2</v>
      </c>
      <c r="F9" s="6">
        <f t="shared" ref="F9:F14" si="0">D9+(E9/2)</f>
        <v>3</v>
      </c>
      <c r="G9" s="6">
        <v>4</v>
      </c>
      <c r="H9" s="6" t="s">
        <v>8</v>
      </c>
      <c r="J9" s="5"/>
      <c r="K9" s="5" t="s">
        <v>275</v>
      </c>
      <c r="L9" s="6">
        <v>2</v>
      </c>
      <c r="M9" s="6">
        <v>2</v>
      </c>
      <c r="N9" s="6">
        <f t="shared" ref="N9:N14" si="1">L9+(M9/2)</f>
        <v>3</v>
      </c>
      <c r="O9" s="6">
        <v>4</v>
      </c>
      <c r="P9" s="6" t="s">
        <v>8</v>
      </c>
    </row>
    <row r="10" spans="2:16" ht="12" customHeight="1" x14ac:dyDescent="0.25">
      <c r="B10" s="5" t="s">
        <v>15</v>
      </c>
      <c r="C10" s="5" t="s">
        <v>16</v>
      </c>
      <c r="D10" s="6">
        <v>2</v>
      </c>
      <c r="E10" s="6">
        <v>0</v>
      </c>
      <c r="F10" s="6">
        <f t="shared" si="0"/>
        <v>2</v>
      </c>
      <c r="G10" s="6">
        <v>2</v>
      </c>
      <c r="H10" s="6" t="s">
        <v>8</v>
      </c>
      <c r="J10" s="5" t="s">
        <v>17</v>
      </c>
      <c r="K10" s="5" t="s">
        <v>18</v>
      </c>
      <c r="L10" s="6">
        <v>2</v>
      </c>
      <c r="M10" s="6">
        <v>0</v>
      </c>
      <c r="N10" s="6">
        <f t="shared" si="1"/>
        <v>2</v>
      </c>
      <c r="O10" s="6">
        <v>2</v>
      </c>
      <c r="P10" s="6" t="s">
        <v>8</v>
      </c>
    </row>
    <row r="11" spans="2:16" ht="12" customHeight="1" x14ac:dyDescent="0.25">
      <c r="B11" s="5" t="s">
        <v>19</v>
      </c>
      <c r="C11" s="5" t="s">
        <v>20</v>
      </c>
      <c r="D11" s="6">
        <v>2</v>
      </c>
      <c r="E11" s="6">
        <v>0</v>
      </c>
      <c r="F11" s="6">
        <f t="shared" si="0"/>
        <v>2</v>
      </c>
      <c r="G11" s="6">
        <v>2</v>
      </c>
      <c r="H11" s="6" t="s">
        <v>8</v>
      </c>
      <c r="J11" s="5" t="s">
        <v>21</v>
      </c>
      <c r="K11" s="5" t="s">
        <v>22</v>
      </c>
      <c r="L11" s="6">
        <v>2</v>
      </c>
      <c r="M11" s="6">
        <v>0</v>
      </c>
      <c r="N11" s="6">
        <f t="shared" si="1"/>
        <v>2</v>
      </c>
      <c r="O11" s="6">
        <v>2</v>
      </c>
      <c r="P11" s="6" t="s">
        <v>8</v>
      </c>
    </row>
    <row r="12" spans="2:16" ht="12" customHeight="1" x14ac:dyDescent="0.25">
      <c r="B12" s="5" t="s">
        <v>490</v>
      </c>
      <c r="C12" s="5" t="s">
        <v>33</v>
      </c>
      <c r="D12" s="6">
        <v>3</v>
      </c>
      <c r="E12" s="6">
        <v>0</v>
      </c>
      <c r="F12" s="6">
        <f>D12+(E12/2)</f>
        <v>3</v>
      </c>
      <c r="G12" s="6">
        <v>6</v>
      </c>
      <c r="H12" s="6" t="s">
        <v>8</v>
      </c>
      <c r="J12" s="5" t="s">
        <v>491</v>
      </c>
      <c r="K12" s="5" t="s">
        <v>276</v>
      </c>
      <c r="L12" s="6">
        <v>3</v>
      </c>
      <c r="M12" s="6">
        <v>0</v>
      </c>
      <c r="N12" s="6">
        <f>L12+(M12/2)</f>
        <v>3</v>
      </c>
      <c r="O12" s="6">
        <v>5</v>
      </c>
      <c r="P12" s="6" t="s">
        <v>8</v>
      </c>
    </row>
    <row r="13" spans="2:16" ht="12" customHeight="1" x14ac:dyDescent="0.25">
      <c r="B13" s="5" t="s">
        <v>577</v>
      </c>
      <c r="C13" s="5" t="s">
        <v>23</v>
      </c>
      <c r="D13" s="6">
        <v>3</v>
      </c>
      <c r="E13" s="6">
        <v>0</v>
      </c>
      <c r="F13" s="6">
        <f t="shared" si="0"/>
        <v>3</v>
      </c>
      <c r="G13" s="6">
        <v>6</v>
      </c>
      <c r="H13" s="6" t="s">
        <v>8</v>
      </c>
      <c r="J13" s="5" t="s">
        <v>578</v>
      </c>
      <c r="K13" s="5" t="s">
        <v>24</v>
      </c>
      <c r="L13" s="6">
        <v>3</v>
      </c>
      <c r="M13" s="6">
        <v>0</v>
      </c>
      <c r="N13" s="6">
        <f t="shared" si="1"/>
        <v>3</v>
      </c>
      <c r="O13" s="6">
        <v>6</v>
      </c>
      <c r="P13" s="6" t="s">
        <v>8</v>
      </c>
    </row>
    <row r="14" spans="2:16" ht="12" customHeight="1" x14ac:dyDescent="0.25">
      <c r="B14" s="5" t="s">
        <v>25</v>
      </c>
      <c r="C14" s="5" t="s">
        <v>26</v>
      </c>
      <c r="D14" s="6">
        <v>3</v>
      </c>
      <c r="E14" s="6">
        <v>0</v>
      </c>
      <c r="F14" s="6">
        <f t="shared" si="0"/>
        <v>3</v>
      </c>
      <c r="G14" s="6">
        <v>7</v>
      </c>
      <c r="H14" s="6" t="s">
        <v>8</v>
      </c>
      <c r="J14" s="5" t="s">
        <v>27</v>
      </c>
      <c r="K14" s="5" t="s">
        <v>28</v>
      </c>
      <c r="L14" s="6">
        <v>3</v>
      </c>
      <c r="M14" s="6">
        <v>0</v>
      </c>
      <c r="N14" s="6">
        <f t="shared" si="1"/>
        <v>3</v>
      </c>
      <c r="O14" s="6">
        <v>7</v>
      </c>
      <c r="P14" s="6" t="s">
        <v>8</v>
      </c>
    </row>
    <row r="15" spans="2:16" ht="12" customHeight="1" x14ac:dyDescent="0.25">
      <c r="B15" s="5" t="s">
        <v>29</v>
      </c>
      <c r="C15" s="5" t="s">
        <v>30</v>
      </c>
      <c r="D15" s="6">
        <v>0</v>
      </c>
      <c r="E15" s="6">
        <v>2</v>
      </c>
      <c r="F15" s="6">
        <f t="shared" ref="F15" si="2">D15+(E15/2)</f>
        <v>1</v>
      </c>
      <c r="G15" s="6">
        <v>3</v>
      </c>
      <c r="H15" s="6" t="s">
        <v>8</v>
      </c>
      <c r="J15" s="5" t="s">
        <v>31</v>
      </c>
      <c r="K15" s="5" t="s">
        <v>32</v>
      </c>
      <c r="L15" s="6">
        <v>0</v>
      </c>
      <c r="M15" s="6">
        <v>0</v>
      </c>
      <c r="N15" s="6">
        <v>0</v>
      </c>
      <c r="O15" s="6">
        <v>4</v>
      </c>
      <c r="P15" s="6" t="s">
        <v>8</v>
      </c>
    </row>
    <row r="16" spans="2:16" ht="12" customHeight="1" x14ac:dyDescent="0.25">
      <c r="B16" s="5"/>
      <c r="C16" s="5"/>
      <c r="D16" s="6"/>
      <c r="E16" s="6"/>
      <c r="F16" s="6"/>
      <c r="G16" s="6"/>
      <c r="H16" s="6"/>
      <c r="J16" s="5"/>
      <c r="K16" s="5"/>
      <c r="L16" s="6"/>
      <c r="M16" s="6"/>
      <c r="N16" s="6"/>
      <c r="O16" s="6"/>
      <c r="P16" s="6"/>
    </row>
    <row r="17" spans="2:16" ht="12" customHeight="1" x14ac:dyDescent="0.25">
      <c r="B17" s="5"/>
      <c r="C17" s="5"/>
      <c r="D17" s="6"/>
      <c r="E17" s="6"/>
      <c r="F17" s="6"/>
      <c r="G17" s="6"/>
      <c r="H17" s="6"/>
      <c r="J17" s="5"/>
      <c r="K17" s="5"/>
      <c r="L17" s="5"/>
      <c r="M17" s="5"/>
      <c r="N17" s="5"/>
      <c r="O17" s="5"/>
      <c r="P17" s="5"/>
    </row>
    <row r="18" spans="2:16" ht="12" customHeight="1" x14ac:dyDescent="0.25">
      <c r="B18" s="5"/>
      <c r="C18" s="7" t="s">
        <v>35</v>
      </c>
      <c r="D18" s="41">
        <f>SUM(D9:D17)</f>
        <v>15</v>
      </c>
      <c r="E18" s="41">
        <f>SUM(E9:E17)</f>
        <v>4</v>
      </c>
      <c r="F18" s="41">
        <f>SUM(F9:F17)</f>
        <v>17</v>
      </c>
      <c r="G18" s="41">
        <f>SUM(G9:G17)</f>
        <v>30</v>
      </c>
      <c r="H18" s="6"/>
      <c r="J18" s="5"/>
      <c r="K18" s="7" t="s">
        <v>35</v>
      </c>
      <c r="L18" s="41">
        <f>SUM(L9:L16)</f>
        <v>15</v>
      </c>
      <c r="M18" s="41">
        <f>SUM(M9:M16)</f>
        <v>2</v>
      </c>
      <c r="N18" s="41">
        <f>SUM(N9:N16)</f>
        <v>16</v>
      </c>
      <c r="O18" s="41">
        <f>SUM(O9:O16)</f>
        <v>30</v>
      </c>
      <c r="P18" s="6"/>
    </row>
    <row r="20" spans="2:16" x14ac:dyDescent="0.25">
      <c r="B20" s="126" t="s">
        <v>36</v>
      </c>
      <c r="C20" s="126"/>
      <c r="D20" s="126"/>
      <c r="E20" s="126"/>
      <c r="F20" s="126"/>
      <c r="G20" s="126"/>
      <c r="H20" s="126"/>
      <c r="I20" s="2"/>
      <c r="J20" s="126" t="s">
        <v>37</v>
      </c>
      <c r="K20" s="126"/>
      <c r="L20" s="126"/>
      <c r="M20" s="126"/>
      <c r="N20" s="126"/>
      <c r="O20" s="126"/>
      <c r="P20" s="126"/>
    </row>
    <row r="21" spans="2:16" ht="12" customHeight="1" x14ac:dyDescent="0.25">
      <c r="B21" s="3" t="s">
        <v>4</v>
      </c>
      <c r="C21" s="3" t="s">
        <v>5</v>
      </c>
      <c r="D21" s="41" t="s">
        <v>6</v>
      </c>
      <c r="E21" s="41" t="s">
        <v>7</v>
      </c>
      <c r="F21" s="41" t="s">
        <v>8</v>
      </c>
      <c r="G21" s="4" t="s">
        <v>9</v>
      </c>
      <c r="H21" s="41" t="s">
        <v>10</v>
      </c>
      <c r="J21" s="3" t="s">
        <v>4</v>
      </c>
      <c r="K21" s="3" t="s">
        <v>5</v>
      </c>
      <c r="L21" s="41" t="s">
        <v>6</v>
      </c>
      <c r="M21" s="41" t="s">
        <v>7</v>
      </c>
      <c r="N21" s="41" t="s">
        <v>8</v>
      </c>
      <c r="O21" s="4" t="s">
        <v>9</v>
      </c>
      <c r="P21" s="41" t="s">
        <v>10</v>
      </c>
    </row>
    <row r="22" spans="2:16" ht="12" customHeight="1" x14ac:dyDescent="0.25">
      <c r="B22" s="5" t="s">
        <v>579</v>
      </c>
      <c r="C22" s="5" t="s">
        <v>38</v>
      </c>
      <c r="D22" s="6">
        <v>3</v>
      </c>
      <c r="E22" s="6">
        <v>0</v>
      </c>
      <c r="F22" s="6">
        <f>D22+(E22/2)</f>
        <v>3</v>
      </c>
      <c r="G22" s="6">
        <v>6</v>
      </c>
      <c r="H22" s="6" t="s">
        <v>8</v>
      </c>
      <c r="J22" s="5" t="s">
        <v>580</v>
      </c>
      <c r="K22" s="5" t="s">
        <v>39</v>
      </c>
      <c r="L22" s="6">
        <v>3</v>
      </c>
      <c r="M22" s="6">
        <v>0</v>
      </c>
      <c r="N22" s="6">
        <f>L22+(M22/2)</f>
        <v>3</v>
      </c>
      <c r="O22" s="6">
        <v>7</v>
      </c>
      <c r="P22" s="6" t="s">
        <v>8</v>
      </c>
    </row>
    <row r="23" spans="2:16" ht="12" customHeight="1" x14ac:dyDescent="0.25">
      <c r="B23" s="92" t="s">
        <v>631</v>
      </c>
      <c r="C23" s="93" t="s">
        <v>277</v>
      </c>
      <c r="D23" s="6">
        <v>3</v>
      </c>
      <c r="E23" s="6">
        <v>0</v>
      </c>
      <c r="F23" s="6">
        <f>D23+(E23/2)</f>
        <v>3</v>
      </c>
      <c r="G23" s="6">
        <v>6</v>
      </c>
      <c r="H23" s="6" t="s">
        <v>8</v>
      </c>
      <c r="J23" s="5" t="s">
        <v>47</v>
      </c>
      <c r="K23" s="5" t="s">
        <v>48</v>
      </c>
      <c r="L23" s="6">
        <v>2</v>
      </c>
      <c r="M23" s="6">
        <v>2</v>
      </c>
      <c r="N23" s="6">
        <f>L23+(M23/2)</f>
        <v>3</v>
      </c>
      <c r="O23" s="6">
        <v>4</v>
      </c>
      <c r="P23" s="6" t="s">
        <v>8</v>
      </c>
    </row>
    <row r="24" spans="2:16" ht="12" customHeight="1" x14ac:dyDescent="0.25">
      <c r="B24" s="5" t="s">
        <v>568</v>
      </c>
      <c r="C24" s="5" t="s">
        <v>43</v>
      </c>
      <c r="D24" s="6">
        <v>3</v>
      </c>
      <c r="E24" s="6">
        <v>0</v>
      </c>
      <c r="F24" s="6">
        <f>D24+(E24/2)</f>
        <v>3</v>
      </c>
      <c r="G24" s="6">
        <v>6</v>
      </c>
      <c r="H24" s="6" t="s">
        <v>8</v>
      </c>
      <c r="J24" s="94" t="s">
        <v>492</v>
      </c>
      <c r="K24" s="5" t="s">
        <v>493</v>
      </c>
      <c r="L24" s="6">
        <v>3</v>
      </c>
      <c r="M24" s="6">
        <v>0</v>
      </c>
      <c r="N24" s="6">
        <f>L24+(M24/2)</f>
        <v>3</v>
      </c>
      <c r="O24" s="6">
        <v>7</v>
      </c>
      <c r="P24" s="6" t="s">
        <v>8</v>
      </c>
    </row>
    <row r="25" spans="2:16" ht="12" customHeight="1" x14ac:dyDescent="0.25">
      <c r="B25" s="5" t="s">
        <v>40</v>
      </c>
      <c r="C25" s="5" t="s">
        <v>278</v>
      </c>
      <c r="D25" s="6">
        <v>3</v>
      </c>
      <c r="E25" s="6">
        <v>0</v>
      </c>
      <c r="F25" s="6">
        <f>D25+(E25/2)</f>
        <v>3</v>
      </c>
      <c r="G25" s="6">
        <v>6</v>
      </c>
      <c r="H25" s="6" t="s">
        <v>8</v>
      </c>
      <c r="J25" s="5"/>
      <c r="K25" s="5" t="s">
        <v>935</v>
      </c>
      <c r="L25" s="6">
        <v>3</v>
      </c>
      <c r="M25" s="6">
        <v>0</v>
      </c>
      <c r="N25" s="6">
        <f>L25+(M25/2)</f>
        <v>3</v>
      </c>
      <c r="O25" s="6">
        <v>6</v>
      </c>
      <c r="P25" s="6" t="s">
        <v>34</v>
      </c>
    </row>
    <row r="26" spans="2:16" ht="12" customHeight="1" x14ac:dyDescent="0.25">
      <c r="B26" s="5"/>
      <c r="C26" s="5" t="s">
        <v>620</v>
      </c>
      <c r="D26" s="6">
        <v>3</v>
      </c>
      <c r="E26" s="6">
        <v>0</v>
      </c>
      <c r="F26" s="6">
        <f>D26+(E26/2)</f>
        <v>3</v>
      </c>
      <c r="G26" s="6">
        <v>6</v>
      </c>
      <c r="H26" s="6" t="s">
        <v>34</v>
      </c>
      <c r="J26" s="5"/>
      <c r="K26" s="5" t="s">
        <v>621</v>
      </c>
      <c r="L26" s="6">
        <v>3</v>
      </c>
      <c r="M26" s="6">
        <v>0</v>
      </c>
      <c r="N26" s="6">
        <f>L26+(M26/2)</f>
        <v>3</v>
      </c>
      <c r="O26" s="6">
        <v>6</v>
      </c>
      <c r="P26" s="6" t="s">
        <v>34</v>
      </c>
    </row>
    <row r="27" spans="2:16" ht="12" customHeight="1" x14ac:dyDescent="0.25">
      <c r="B27" s="5"/>
      <c r="C27" s="5"/>
      <c r="D27" s="6"/>
      <c r="E27" s="6"/>
      <c r="F27" s="6"/>
      <c r="G27" s="6"/>
      <c r="H27" s="6"/>
      <c r="J27" s="5"/>
      <c r="K27" s="5"/>
      <c r="L27" s="6"/>
      <c r="M27" s="6"/>
      <c r="N27" s="6"/>
      <c r="O27" s="6"/>
      <c r="P27" s="6"/>
    </row>
    <row r="28" spans="2:16" ht="12" customHeight="1" x14ac:dyDescent="0.25">
      <c r="B28" s="5"/>
      <c r="C28" s="7" t="s">
        <v>35</v>
      </c>
      <c r="D28" s="41">
        <f>SUM(D22:D27)</f>
        <v>15</v>
      </c>
      <c r="E28" s="41">
        <f>SUM(E22:E27)</f>
        <v>0</v>
      </c>
      <c r="F28" s="41">
        <f>SUM(F22:F27)</f>
        <v>15</v>
      </c>
      <c r="G28" s="41">
        <f>SUM(G22:G27)</f>
        <v>30</v>
      </c>
      <c r="H28" s="6"/>
      <c r="J28" s="5"/>
      <c r="K28" s="7" t="s">
        <v>35</v>
      </c>
      <c r="L28" s="41">
        <f>SUM(L22:L27)</f>
        <v>14</v>
      </c>
      <c r="M28" s="41">
        <f>SUM(M22:M27)</f>
        <v>2</v>
      </c>
      <c r="N28" s="41">
        <f>SUM(N22:N27)</f>
        <v>15</v>
      </c>
      <c r="O28" s="41">
        <f>SUM(O22:O27)</f>
        <v>30</v>
      </c>
      <c r="P28" s="6"/>
    </row>
    <row r="30" spans="2:16" x14ac:dyDescent="0.25">
      <c r="B30" s="126" t="s">
        <v>49</v>
      </c>
      <c r="C30" s="126"/>
      <c r="D30" s="126"/>
      <c r="E30" s="126"/>
      <c r="F30" s="126"/>
      <c r="G30" s="126"/>
      <c r="H30" s="126"/>
      <c r="I30" s="2"/>
      <c r="J30" s="126" t="s">
        <v>50</v>
      </c>
      <c r="K30" s="126"/>
      <c r="L30" s="126"/>
      <c r="M30" s="126"/>
      <c r="N30" s="126"/>
      <c r="O30" s="126"/>
      <c r="P30" s="126"/>
    </row>
    <row r="31" spans="2:16" ht="12" customHeight="1" x14ac:dyDescent="0.25">
      <c r="B31" s="3" t="s">
        <v>4</v>
      </c>
      <c r="C31" s="3" t="s">
        <v>5</v>
      </c>
      <c r="D31" s="41" t="s">
        <v>6</v>
      </c>
      <c r="E31" s="41" t="s">
        <v>7</v>
      </c>
      <c r="F31" s="41" t="s">
        <v>8</v>
      </c>
      <c r="G31" s="4" t="s">
        <v>9</v>
      </c>
      <c r="H31" s="41" t="s">
        <v>10</v>
      </c>
      <c r="J31" s="3" t="s">
        <v>4</v>
      </c>
      <c r="K31" s="3" t="s">
        <v>5</v>
      </c>
      <c r="L31" s="41" t="s">
        <v>6</v>
      </c>
      <c r="M31" s="41" t="s">
        <v>7</v>
      </c>
      <c r="N31" s="41" t="s">
        <v>8</v>
      </c>
      <c r="O31" s="4" t="s">
        <v>9</v>
      </c>
      <c r="P31" s="41" t="s">
        <v>10</v>
      </c>
    </row>
    <row r="32" spans="2:16" ht="12" customHeight="1" x14ac:dyDescent="0.25">
      <c r="B32" s="9"/>
      <c r="C32" s="9" t="s">
        <v>51</v>
      </c>
      <c r="D32" s="10">
        <v>2</v>
      </c>
      <c r="E32" s="10">
        <v>2</v>
      </c>
      <c r="F32" s="6">
        <f t="shared" ref="F32:F35" si="3">D32+(E32/2)</f>
        <v>3</v>
      </c>
      <c r="G32" s="10">
        <v>4</v>
      </c>
      <c r="H32" s="6" t="s">
        <v>8</v>
      </c>
      <c r="J32" s="9"/>
      <c r="K32" s="9" t="s">
        <v>51</v>
      </c>
      <c r="L32" s="10">
        <v>2</v>
      </c>
      <c r="M32" s="10">
        <v>2</v>
      </c>
      <c r="N32" s="6">
        <f t="shared" ref="N32:N36" si="4">L32+(M32/2)</f>
        <v>3</v>
      </c>
      <c r="O32" s="10">
        <v>4</v>
      </c>
      <c r="P32" s="6" t="s">
        <v>8</v>
      </c>
    </row>
    <row r="33" spans="2:16" ht="12" customHeight="1" x14ac:dyDescent="0.25">
      <c r="B33" s="5" t="s">
        <v>52</v>
      </c>
      <c r="C33" s="5" t="s">
        <v>53</v>
      </c>
      <c r="D33" s="6">
        <v>3</v>
      </c>
      <c r="E33" s="6">
        <v>0</v>
      </c>
      <c r="F33" s="6">
        <f t="shared" si="3"/>
        <v>3</v>
      </c>
      <c r="G33" s="6">
        <v>7</v>
      </c>
      <c r="H33" s="6" t="s">
        <v>8</v>
      </c>
      <c r="J33" s="5" t="s">
        <v>494</v>
      </c>
      <c r="K33" s="5" t="s">
        <v>495</v>
      </c>
      <c r="L33" s="6">
        <v>3</v>
      </c>
      <c r="M33" s="6">
        <v>0</v>
      </c>
      <c r="N33" s="6">
        <f>L33+(M33/2)</f>
        <v>3</v>
      </c>
      <c r="O33" s="6">
        <v>7</v>
      </c>
      <c r="P33" s="6" t="s">
        <v>8</v>
      </c>
    </row>
    <row r="34" spans="2:16" ht="12" customHeight="1" x14ac:dyDescent="0.25">
      <c r="B34" s="5" t="s">
        <v>56</v>
      </c>
      <c r="C34" s="5" t="s">
        <v>57</v>
      </c>
      <c r="D34" s="6">
        <v>3</v>
      </c>
      <c r="E34" s="6">
        <v>0</v>
      </c>
      <c r="F34" s="6">
        <f t="shared" si="3"/>
        <v>3</v>
      </c>
      <c r="G34" s="6">
        <v>7</v>
      </c>
      <c r="H34" s="6" t="s">
        <v>8</v>
      </c>
      <c r="J34" s="5" t="s">
        <v>279</v>
      </c>
      <c r="K34" s="5" t="s">
        <v>280</v>
      </c>
      <c r="L34" s="6">
        <v>3</v>
      </c>
      <c r="M34" s="6">
        <v>0</v>
      </c>
      <c r="N34" s="6">
        <f t="shared" si="4"/>
        <v>3</v>
      </c>
      <c r="O34" s="6">
        <v>7</v>
      </c>
      <c r="P34" s="6" t="s">
        <v>8</v>
      </c>
    </row>
    <row r="35" spans="2:16" ht="12" customHeight="1" x14ac:dyDescent="0.25">
      <c r="B35" s="5" t="s">
        <v>496</v>
      </c>
      <c r="C35" s="5" t="s">
        <v>497</v>
      </c>
      <c r="D35" s="6">
        <v>3</v>
      </c>
      <c r="E35" s="6">
        <v>0</v>
      </c>
      <c r="F35" s="6">
        <f t="shared" si="3"/>
        <v>3</v>
      </c>
      <c r="G35" s="6">
        <v>6</v>
      </c>
      <c r="H35" s="6" t="s">
        <v>8</v>
      </c>
      <c r="J35" s="95" t="s">
        <v>498</v>
      </c>
      <c r="K35" s="96" t="s">
        <v>499</v>
      </c>
      <c r="L35" s="6">
        <v>3</v>
      </c>
      <c r="M35" s="6">
        <v>0</v>
      </c>
      <c r="N35" s="6">
        <f t="shared" si="4"/>
        <v>3</v>
      </c>
      <c r="O35" s="6">
        <v>6</v>
      </c>
      <c r="P35" s="6" t="s">
        <v>8</v>
      </c>
    </row>
    <row r="36" spans="2:16" ht="12" customHeight="1" x14ac:dyDescent="0.25">
      <c r="B36" s="5" t="s">
        <v>500</v>
      </c>
      <c r="C36" s="5" t="s">
        <v>501</v>
      </c>
      <c r="D36" s="6">
        <v>3</v>
      </c>
      <c r="E36" s="6">
        <v>0</v>
      </c>
      <c r="F36" s="6">
        <f>D36+(E36/2)</f>
        <v>3</v>
      </c>
      <c r="G36" s="6">
        <v>6</v>
      </c>
      <c r="H36" s="6" t="s">
        <v>8</v>
      </c>
      <c r="J36" s="5"/>
      <c r="K36" s="5" t="s">
        <v>937</v>
      </c>
      <c r="L36" s="6">
        <v>3</v>
      </c>
      <c r="M36" s="6">
        <v>0</v>
      </c>
      <c r="N36" s="6">
        <f t="shared" si="4"/>
        <v>3</v>
      </c>
      <c r="O36" s="6">
        <v>6</v>
      </c>
      <c r="P36" s="6" t="s">
        <v>34</v>
      </c>
    </row>
    <row r="37" spans="2:16" ht="12" customHeight="1" x14ac:dyDescent="0.25">
      <c r="B37" s="5"/>
      <c r="C37" s="5"/>
      <c r="D37" s="6"/>
      <c r="E37" s="6"/>
      <c r="F37" s="6"/>
      <c r="G37" s="6"/>
      <c r="H37" s="6"/>
      <c r="J37" s="5"/>
      <c r="K37" s="5"/>
      <c r="L37" s="6"/>
      <c r="M37" s="6"/>
      <c r="N37" s="6"/>
      <c r="O37" s="6"/>
      <c r="P37" s="6"/>
    </row>
    <row r="38" spans="2:16" ht="12" customHeight="1" x14ac:dyDescent="0.25">
      <c r="B38" s="5"/>
      <c r="C38" s="7" t="s">
        <v>35</v>
      </c>
      <c r="D38" s="41">
        <f>SUM(D32:D37)</f>
        <v>14</v>
      </c>
      <c r="E38" s="41">
        <f>SUM(E32:E37)</f>
        <v>2</v>
      </c>
      <c r="F38" s="41">
        <f>SUM(F32:F37)</f>
        <v>15</v>
      </c>
      <c r="G38" s="41">
        <f>SUM(G32:G37)</f>
        <v>30</v>
      </c>
      <c r="H38" s="6"/>
      <c r="J38" s="5"/>
      <c r="K38" s="7" t="s">
        <v>35</v>
      </c>
      <c r="L38" s="41">
        <f>SUM(L32:L37)</f>
        <v>14</v>
      </c>
      <c r="M38" s="41">
        <f>SUM(M32:M37)</f>
        <v>2</v>
      </c>
      <c r="N38" s="41">
        <f>SUM(N32:N37)</f>
        <v>15</v>
      </c>
      <c r="O38" s="41">
        <f>SUM(O32:O37)</f>
        <v>30</v>
      </c>
      <c r="P38" s="6"/>
    </row>
    <row r="40" spans="2:16" ht="12" customHeight="1" x14ac:dyDescent="0.25">
      <c r="B40" s="126" t="s">
        <v>60</v>
      </c>
      <c r="C40" s="126"/>
      <c r="D40" s="126"/>
      <c r="E40" s="126"/>
      <c r="F40" s="126"/>
      <c r="G40" s="126"/>
      <c r="H40" s="126"/>
      <c r="I40" s="2"/>
      <c r="J40" s="126" t="s">
        <v>61</v>
      </c>
      <c r="K40" s="126"/>
      <c r="L40" s="126"/>
      <c r="M40" s="126"/>
      <c r="N40" s="126"/>
      <c r="O40" s="126"/>
      <c r="P40" s="126"/>
    </row>
    <row r="41" spans="2:16" ht="12" customHeight="1" x14ac:dyDescent="0.25">
      <c r="B41" s="3" t="s">
        <v>4</v>
      </c>
      <c r="C41" s="3" t="s">
        <v>5</v>
      </c>
      <c r="D41" s="41" t="s">
        <v>6</v>
      </c>
      <c r="E41" s="41" t="s">
        <v>7</v>
      </c>
      <c r="F41" s="41" t="s">
        <v>8</v>
      </c>
      <c r="G41" s="4" t="s">
        <v>9</v>
      </c>
      <c r="H41" s="41" t="s">
        <v>10</v>
      </c>
      <c r="J41" s="3" t="s">
        <v>4</v>
      </c>
      <c r="K41" s="3" t="s">
        <v>5</v>
      </c>
      <c r="L41" s="41" t="s">
        <v>6</v>
      </c>
      <c r="M41" s="41" t="s">
        <v>7</v>
      </c>
      <c r="N41" s="41" t="s">
        <v>8</v>
      </c>
      <c r="O41" s="4" t="s">
        <v>9</v>
      </c>
      <c r="P41" s="41" t="s">
        <v>10</v>
      </c>
    </row>
    <row r="42" spans="2:16" ht="12" customHeight="1" x14ac:dyDescent="0.25">
      <c r="B42" s="5" t="s">
        <v>504</v>
      </c>
      <c r="C42" s="5" t="s">
        <v>505</v>
      </c>
      <c r="D42" s="6">
        <v>3</v>
      </c>
      <c r="E42" s="6">
        <v>0</v>
      </c>
      <c r="F42" s="6">
        <f>D42+(E42/2)</f>
        <v>3</v>
      </c>
      <c r="G42" s="6">
        <v>6</v>
      </c>
      <c r="H42" s="6" t="s">
        <v>8</v>
      </c>
      <c r="J42" s="5"/>
      <c r="K42" s="5" t="s">
        <v>938</v>
      </c>
      <c r="L42" s="6">
        <v>3</v>
      </c>
      <c r="M42" s="6">
        <v>0</v>
      </c>
      <c r="N42" s="6">
        <f>L42+(M42/2)</f>
        <v>3</v>
      </c>
      <c r="O42" s="6">
        <v>7</v>
      </c>
      <c r="P42" s="6" t="s">
        <v>34</v>
      </c>
    </row>
    <row r="43" spans="2:16" ht="12" customHeight="1" x14ac:dyDescent="0.25">
      <c r="B43" s="5" t="s">
        <v>506</v>
      </c>
      <c r="C43" s="5" t="s">
        <v>507</v>
      </c>
      <c r="D43" s="6">
        <v>3</v>
      </c>
      <c r="E43" s="6">
        <v>0</v>
      </c>
      <c r="F43" s="6">
        <f>D43+(E43/2)</f>
        <v>3</v>
      </c>
      <c r="G43" s="6">
        <v>6</v>
      </c>
      <c r="H43" s="6" t="s">
        <v>8</v>
      </c>
      <c r="J43" s="5"/>
      <c r="K43" s="5" t="s">
        <v>789</v>
      </c>
      <c r="L43" s="6">
        <v>3</v>
      </c>
      <c r="M43" s="6">
        <v>0</v>
      </c>
      <c r="N43" s="6">
        <f>L43+(M43/2)</f>
        <v>3</v>
      </c>
      <c r="O43" s="6">
        <v>7</v>
      </c>
      <c r="P43" s="6" t="s">
        <v>34</v>
      </c>
    </row>
    <row r="44" spans="2:16" ht="12" customHeight="1" x14ac:dyDescent="0.25">
      <c r="B44" s="97" t="s">
        <v>502</v>
      </c>
      <c r="C44" s="24" t="s">
        <v>503</v>
      </c>
      <c r="D44" s="6">
        <v>3</v>
      </c>
      <c r="E44" s="6">
        <v>0</v>
      </c>
      <c r="F44" s="6">
        <f>D44+(E44/2)</f>
        <v>3</v>
      </c>
      <c r="G44" s="6">
        <v>6</v>
      </c>
      <c r="H44" s="6" t="s">
        <v>8</v>
      </c>
      <c r="J44" s="5"/>
      <c r="K44" s="5" t="s">
        <v>939</v>
      </c>
      <c r="L44" s="6">
        <v>3</v>
      </c>
      <c r="M44" s="6">
        <v>0</v>
      </c>
      <c r="N44" s="6">
        <f>L44+(M44/2)</f>
        <v>3</v>
      </c>
      <c r="O44" s="6">
        <v>8</v>
      </c>
      <c r="P44" s="6" t="s">
        <v>34</v>
      </c>
    </row>
    <row r="45" spans="2:16" ht="12" customHeight="1" x14ac:dyDescent="0.25">
      <c r="B45" s="5"/>
      <c r="C45" s="5" t="s">
        <v>782</v>
      </c>
      <c r="D45" s="6">
        <v>3</v>
      </c>
      <c r="E45" s="6">
        <v>0</v>
      </c>
      <c r="F45" s="6">
        <f>D45+(E45/2)</f>
        <v>3</v>
      </c>
      <c r="G45" s="6">
        <v>6</v>
      </c>
      <c r="H45" s="6" t="s">
        <v>34</v>
      </c>
      <c r="J45" s="5"/>
      <c r="K45" s="1" t="s">
        <v>911</v>
      </c>
      <c r="L45" s="6">
        <v>3</v>
      </c>
      <c r="M45" s="6">
        <v>0</v>
      </c>
      <c r="N45" s="6">
        <f>L45+(M45/2)</f>
        <v>3</v>
      </c>
      <c r="O45" s="6">
        <v>8</v>
      </c>
      <c r="P45" s="6" t="s">
        <v>34</v>
      </c>
    </row>
    <row r="46" spans="2:16" ht="12" customHeight="1" x14ac:dyDescent="0.25">
      <c r="B46" s="5"/>
      <c r="C46" s="5" t="s">
        <v>936</v>
      </c>
      <c r="D46" s="6">
        <v>3</v>
      </c>
      <c r="E46" s="6">
        <v>0</v>
      </c>
      <c r="F46" s="6">
        <f>D46+(E46/2)</f>
        <v>3</v>
      </c>
      <c r="G46" s="6">
        <v>6</v>
      </c>
      <c r="H46" s="6" t="s">
        <v>34</v>
      </c>
      <c r="J46" s="5"/>
      <c r="K46" s="5"/>
      <c r="L46" s="6"/>
      <c r="M46" s="6"/>
      <c r="N46" s="6"/>
      <c r="O46" s="6"/>
      <c r="P46" s="6"/>
    </row>
    <row r="47" spans="2:16" ht="12" customHeight="1" x14ac:dyDescent="0.25">
      <c r="B47" s="5"/>
      <c r="C47" s="7" t="s">
        <v>35</v>
      </c>
      <c r="D47" s="41">
        <f>SUM(D42:D46)</f>
        <v>15</v>
      </c>
      <c r="E47" s="115">
        <f t="shared" ref="E47:G47" si="5">SUM(E42:E46)</f>
        <v>0</v>
      </c>
      <c r="F47" s="115">
        <f t="shared" si="5"/>
        <v>15</v>
      </c>
      <c r="G47" s="115">
        <f t="shared" si="5"/>
        <v>30</v>
      </c>
      <c r="H47" s="6"/>
      <c r="J47" s="5"/>
      <c r="K47" s="7" t="s">
        <v>35</v>
      </c>
      <c r="L47" s="41">
        <f>SUM(L42:L46)</f>
        <v>12</v>
      </c>
      <c r="M47" s="41">
        <f>SUM(M42:M46)</f>
        <v>0</v>
      </c>
      <c r="N47" s="41">
        <f>SUM(N42:N46)</f>
        <v>12</v>
      </c>
      <c r="O47" s="41">
        <f>SUM(O42:O46)</f>
        <v>30</v>
      </c>
      <c r="P47" s="6"/>
    </row>
    <row r="49" spans="2:16" ht="12.75" customHeight="1" x14ac:dyDescent="0.25">
      <c r="C49" s="11" t="s">
        <v>66</v>
      </c>
      <c r="D49" s="140">
        <f>D18+L18+D28+L28+D38+L38+D47+L47</f>
        <v>114</v>
      </c>
      <c r="E49" s="140"/>
      <c r="F49" s="140"/>
      <c r="K49" s="12" t="s">
        <v>67</v>
      </c>
      <c r="L49" s="12"/>
      <c r="M49" s="12"/>
      <c r="N49" s="12"/>
      <c r="O49" s="12"/>
      <c r="P49" s="12"/>
    </row>
    <row r="50" spans="2:16" x14ac:dyDescent="0.25">
      <c r="C50" s="11" t="s">
        <v>68</v>
      </c>
      <c r="D50" s="140">
        <f>E18+M18+E28+M28+E38+M38+E47+M47</f>
        <v>12</v>
      </c>
      <c r="E50" s="140"/>
      <c r="F50" s="140"/>
      <c r="J50" s="12"/>
      <c r="K50" s="12" t="s">
        <v>69</v>
      </c>
      <c r="L50" s="12"/>
      <c r="M50" s="12"/>
      <c r="N50" s="12"/>
      <c r="O50" s="12"/>
      <c r="P50" s="12"/>
    </row>
    <row r="51" spans="2:16" x14ac:dyDescent="0.25">
      <c r="C51" s="11" t="s">
        <v>70</v>
      </c>
      <c r="D51" s="140">
        <f>F18+N18+F28+N28+F38+N38+F47+N47</f>
        <v>120</v>
      </c>
      <c r="E51" s="140"/>
      <c r="F51" s="140"/>
      <c r="J51" s="12"/>
      <c r="K51" s="12" t="s">
        <v>71</v>
      </c>
      <c r="L51" s="12"/>
      <c r="M51" s="12"/>
      <c r="N51" s="12"/>
      <c r="O51" s="12"/>
      <c r="P51" s="12"/>
    </row>
    <row r="52" spans="2:16" ht="25.5" x14ac:dyDescent="0.25">
      <c r="C52" s="11" t="s">
        <v>72</v>
      </c>
      <c r="D52" s="140">
        <f>G18+O18+G28+O28+G38+O38+G47+O47</f>
        <v>240</v>
      </c>
      <c r="E52" s="140"/>
      <c r="F52" s="140"/>
      <c r="J52" s="12"/>
      <c r="K52" s="12" t="s">
        <v>73</v>
      </c>
      <c r="L52" s="12"/>
      <c r="M52" s="12"/>
      <c r="N52" s="12"/>
      <c r="O52" s="12"/>
      <c r="P52" s="12"/>
    </row>
    <row r="53" spans="2:16" x14ac:dyDescent="0.25">
      <c r="B53" s="47" t="s">
        <v>74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9"/>
    </row>
    <row r="54" spans="2:16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2:16" ht="13.5" customHeight="1" x14ac:dyDescent="0.25">
      <c r="B56" s="126" t="s">
        <v>2</v>
      </c>
      <c r="C56" s="126"/>
      <c r="D56" s="126"/>
      <c r="E56" s="126"/>
      <c r="F56" s="126"/>
      <c r="G56" s="126"/>
      <c r="H56" s="126"/>
      <c r="I56" s="2"/>
      <c r="J56" s="126" t="s">
        <v>3</v>
      </c>
      <c r="K56" s="126"/>
      <c r="L56" s="126"/>
      <c r="M56" s="126"/>
      <c r="N56" s="126"/>
      <c r="O56" s="126"/>
      <c r="P56" s="126"/>
    </row>
    <row r="57" spans="2:16" ht="12" customHeight="1" x14ac:dyDescent="0.25">
      <c r="B57" s="3" t="s">
        <v>4</v>
      </c>
      <c r="C57" s="3" t="s">
        <v>5</v>
      </c>
      <c r="D57" s="41" t="s">
        <v>6</v>
      </c>
      <c r="E57" s="41" t="s">
        <v>7</v>
      </c>
      <c r="F57" s="41" t="s">
        <v>8</v>
      </c>
      <c r="G57" s="4" t="s">
        <v>9</v>
      </c>
      <c r="H57" s="41" t="s">
        <v>10</v>
      </c>
      <c r="J57" s="3" t="s">
        <v>4</v>
      </c>
      <c r="K57" s="3" t="s">
        <v>5</v>
      </c>
      <c r="L57" s="41" t="s">
        <v>6</v>
      </c>
      <c r="M57" s="41" t="s">
        <v>7</v>
      </c>
      <c r="N57" s="41" t="s">
        <v>8</v>
      </c>
      <c r="O57" s="4" t="s">
        <v>9</v>
      </c>
      <c r="P57" s="41" t="s">
        <v>10</v>
      </c>
    </row>
    <row r="58" spans="2:16" ht="12" customHeight="1" x14ac:dyDescent="0.25">
      <c r="B58" s="141" t="s">
        <v>281</v>
      </c>
      <c r="C58" s="142"/>
      <c r="D58" s="142"/>
      <c r="E58" s="142"/>
      <c r="F58" s="142"/>
      <c r="G58" s="142"/>
      <c r="H58" s="143"/>
      <c r="J58" s="141" t="s">
        <v>281</v>
      </c>
      <c r="K58" s="142"/>
      <c r="L58" s="142"/>
      <c r="M58" s="142"/>
      <c r="N58" s="142"/>
      <c r="O58" s="142"/>
      <c r="P58" s="143"/>
    </row>
    <row r="59" spans="2:16" ht="12" customHeight="1" x14ac:dyDescent="0.25">
      <c r="B59" s="5" t="s">
        <v>11</v>
      </c>
      <c r="C59" s="5" t="s">
        <v>12</v>
      </c>
      <c r="D59" s="6">
        <v>2</v>
      </c>
      <c r="E59" s="6">
        <v>2</v>
      </c>
      <c r="F59" s="6">
        <f>D59+(E59/2)</f>
        <v>3</v>
      </c>
      <c r="G59" s="6">
        <v>4</v>
      </c>
      <c r="H59" s="6" t="s">
        <v>8</v>
      </c>
      <c r="J59" s="5" t="s">
        <v>13</v>
      </c>
      <c r="K59" s="5" t="s">
        <v>14</v>
      </c>
      <c r="L59" s="6">
        <v>2</v>
      </c>
      <c r="M59" s="6">
        <v>2</v>
      </c>
      <c r="N59" s="6">
        <f>L59+(M59/2)</f>
        <v>3</v>
      </c>
      <c r="O59" s="6">
        <v>4</v>
      </c>
      <c r="P59" s="6" t="s">
        <v>8</v>
      </c>
    </row>
    <row r="60" spans="2:16" ht="12" customHeight="1" x14ac:dyDescent="0.25">
      <c r="B60" s="5"/>
      <c r="C60" s="5"/>
      <c r="D60" s="6"/>
      <c r="E60" s="6"/>
      <c r="F60" s="6"/>
      <c r="G60" s="6"/>
      <c r="H60" s="6"/>
      <c r="J60" s="5"/>
      <c r="K60" s="5"/>
      <c r="L60" s="6"/>
      <c r="M60" s="6"/>
      <c r="N60" s="6"/>
      <c r="O60" s="6"/>
      <c r="P60" s="6"/>
    </row>
    <row r="62" spans="2:16" x14ac:dyDescent="0.25">
      <c r="B62" s="126" t="s">
        <v>36</v>
      </c>
      <c r="C62" s="126"/>
      <c r="D62" s="126"/>
      <c r="E62" s="126"/>
      <c r="F62" s="126"/>
      <c r="G62" s="126"/>
      <c r="H62" s="126"/>
      <c r="I62" s="2"/>
      <c r="J62" s="126" t="s">
        <v>37</v>
      </c>
      <c r="K62" s="126"/>
      <c r="L62" s="126"/>
      <c r="M62" s="126"/>
      <c r="N62" s="126"/>
      <c r="O62" s="126"/>
      <c r="P62" s="126"/>
    </row>
    <row r="63" spans="2:16" ht="12" customHeight="1" x14ac:dyDescent="0.25">
      <c r="B63" s="3" t="s">
        <v>4</v>
      </c>
      <c r="C63" s="3" t="s">
        <v>5</v>
      </c>
      <c r="D63" s="41" t="s">
        <v>6</v>
      </c>
      <c r="E63" s="41" t="s">
        <v>7</v>
      </c>
      <c r="F63" s="41" t="s">
        <v>8</v>
      </c>
      <c r="G63" s="4" t="s">
        <v>9</v>
      </c>
      <c r="H63" s="41" t="s">
        <v>10</v>
      </c>
      <c r="J63" s="3" t="s">
        <v>4</v>
      </c>
      <c r="K63" s="3" t="s">
        <v>5</v>
      </c>
      <c r="L63" s="41" t="s">
        <v>6</v>
      </c>
      <c r="M63" s="41" t="s">
        <v>7</v>
      </c>
      <c r="N63" s="41" t="s">
        <v>8</v>
      </c>
      <c r="O63" s="4" t="s">
        <v>9</v>
      </c>
      <c r="P63" s="41" t="s">
        <v>10</v>
      </c>
    </row>
    <row r="64" spans="2:16" ht="12" customHeight="1" x14ac:dyDescent="0.25">
      <c r="B64" s="141" t="s">
        <v>932</v>
      </c>
      <c r="C64" s="142"/>
      <c r="D64" s="142"/>
      <c r="E64" s="142"/>
      <c r="F64" s="142"/>
      <c r="G64" s="142"/>
      <c r="H64" s="143"/>
      <c r="J64" s="141" t="s">
        <v>932</v>
      </c>
      <c r="K64" s="142"/>
      <c r="L64" s="142"/>
      <c r="M64" s="142"/>
      <c r="N64" s="142"/>
      <c r="O64" s="142"/>
      <c r="P64" s="143"/>
    </row>
    <row r="65" spans="2:16" ht="12" customHeight="1" x14ac:dyDescent="0.25">
      <c r="B65" s="5" t="s">
        <v>283</v>
      </c>
      <c r="C65" s="5" t="s">
        <v>284</v>
      </c>
      <c r="D65" s="6">
        <v>3</v>
      </c>
      <c r="E65" s="6">
        <v>0</v>
      </c>
      <c r="F65" s="6">
        <f>D65+(E65/2)</f>
        <v>3</v>
      </c>
      <c r="G65" s="6">
        <v>6</v>
      </c>
      <c r="H65" s="6" t="s">
        <v>34</v>
      </c>
      <c r="J65" s="5" t="s">
        <v>569</v>
      </c>
      <c r="K65" s="5" t="s">
        <v>44</v>
      </c>
      <c r="L65" s="6">
        <v>3</v>
      </c>
      <c r="M65" s="6">
        <v>0</v>
      </c>
      <c r="N65" s="6">
        <f>L65+(M65/2)</f>
        <v>3</v>
      </c>
      <c r="O65" s="6">
        <v>6</v>
      </c>
      <c r="P65" s="6" t="s">
        <v>34</v>
      </c>
    </row>
    <row r="66" spans="2:16" ht="12" customHeight="1" x14ac:dyDescent="0.25">
      <c r="B66" s="31" t="s">
        <v>389</v>
      </c>
      <c r="C66" s="14" t="s">
        <v>297</v>
      </c>
      <c r="D66" s="6">
        <v>3</v>
      </c>
      <c r="E66" s="6">
        <v>0</v>
      </c>
      <c r="F66" s="6">
        <v>3</v>
      </c>
      <c r="G66" s="6">
        <v>6</v>
      </c>
      <c r="H66" s="6" t="s">
        <v>34</v>
      </c>
      <c r="J66" s="5" t="s">
        <v>285</v>
      </c>
      <c r="K66" s="5" t="s">
        <v>286</v>
      </c>
      <c r="L66" s="6">
        <v>3</v>
      </c>
      <c r="M66" s="6">
        <v>0</v>
      </c>
      <c r="N66" s="6">
        <f>L66+(M66/2)</f>
        <v>3</v>
      </c>
      <c r="O66" s="6">
        <v>6</v>
      </c>
      <c r="P66" s="6" t="s">
        <v>34</v>
      </c>
    </row>
    <row r="67" spans="2:16" ht="12" customHeight="1" x14ac:dyDescent="0.25">
      <c r="B67" s="5" t="s">
        <v>282</v>
      </c>
      <c r="C67" s="5" t="s">
        <v>120</v>
      </c>
      <c r="D67" s="6">
        <v>3</v>
      </c>
      <c r="E67" s="6">
        <v>0</v>
      </c>
      <c r="F67" s="6">
        <f>D67+(E67/2)</f>
        <v>3</v>
      </c>
      <c r="G67" s="6">
        <v>6</v>
      </c>
      <c r="H67" s="6" t="s">
        <v>34</v>
      </c>
      <c r="J67" s="14" t="s">
        <v>508</v>
      </c>
      <c r="K67" s="14" t="s">
        <v>509</v>
      </c>
      <c r="L67" s="6">
        <v>3</v>
      </c>
      <c r="M67" s="6">
        <v>0</v>
      </c>
      <c r="N67" s="6">
        <f>L67+(M67/2)</f>
        <v>3</v>
      </c>
      <c r="O67" s="6">
        <v>6</v>
      </c>
      <c r="P67" s="6" t="s">
        <v>34</v>
      </c>
    </row>
    <row r="68" spans="2:16" ht="12" customHeight="1" x14ac:dyDescent="0.25">
      <c r="B68" s="31"/>
      <c r="C68" s="14"/>
      <c r="D68" s="6"/>
      <c r="E68" s="6"/>
      <c r="F68" s="6"/>
      <c r="G68" s="6"/>
      <c r="H68" s="6"/>
      <c r="J68" s="5" t="s">
        <v>41</v>
      </c>
      <c r="K68" s="5" t="s">
        <v>42</v>
      </c>
      <c r="L68" s="6">
        <v>3</v>
      </c>
      <c r="M68" s="6">
        <v>0</v>
      </c>
      <c r="N68" s="6">
        <f>L68+(M68/2)</f>
        <v>3</v>
      </c>
      <c r="O68" s="6">
        <v>6</v>
      </c>
      <c r="P68" s="6" t="s">
        <v>34</v>
      </c>
    </row>
    <row r="69" spans="2:16" ht="12" customHeight="1" x14ac:dyDescent="0.25">
      <c r="B69" s="14"/>
      <c r="C69" s="14"/>
      <c r="D69" s="6"/>
      <c r="E69" s="6"/>
      <c r="F69" s="6"/>
      <c r="G69" s="6"/>
      <c r="H69" s="6"/>
      <c r="J69" s="5"/>
      <c r="K69" s="5"/>
      <c r="L69" s="6"/>
      <c r="M69" s="6"/>
      <c r="N69" s="6"/>
      <c r="O69" s="6"/>
      <c r="P69" s="6"/>
    </row>
    <row r="70" spans="2:16" ht="12" customHeight="1" x14ac:dyDescent="0.25">
      <c r="B70" s="5"/>
      <c r="C70" s="5"/>
      <c r="D70" s="6"/>
      <c r="E70" s="6"/>
      <c r="F70" s="6"/>
      <c r="G70" s="6"/>
      <c r="H70" s="6"/>
      <c r="J70" s="5"/>
      <c r="K70" s="5"/>
      <c r="L70" s="6"/>
      <c r="M70" s="6"/>
      <c r="N70" s="6"/>
      <c r="O70" s="6"/>
      <c r="P70" s="6"/>
    </row>
    <row r="71" spans="2:16" ht="12" customHeight="1" x14ac:dyDescent="0.25">
      <c r="B71" s="5"/>
      <c r="C71" s="5"/>
      <c r="D71" s="6"/>
      <c r="E71" s="6"/>
      <c r="F71" s="6"/>
      <c r="G71" s="6"/>
      <c r="H71" s="6"/>
      <c r="J71" s="5"/>
      <c r="K71" s="5"/>
      <c r="L71" s="6"/>
      <c r="M71" s="6"/>
      <c r="N71" s="6"/>
      <c r="O71" s="6"/>
      <c r="P71" s="6"/>
    </row>
    <row r="72" spans="2:16" ht="12" customHeight="1" x14ac:dyDescent="0.25">
      <c r="B72" s="5"/>
      <c r="C72" s="5"/>
      <c r="D72" s="6"/>
      <c r="E72" s="6"/>
      <c r="F72" s="6"/>
      <c r="G72" s="6"/>
      <c r="H72" s="6"/>
      <c r="J72" s="5"/>
      <c r="K72" s="5"/>
      <c r="L72" s="6"/>
      <c r="M72" s="6"/>
      <c r="N72" s="6"/>
      <c r="O72" s="6"/>
      <c r="P72" s="6"/>
    </row>
    <row r="74" spans="2:16" x14ac:dyDescent="0.25">
      <c r="B74" s="126" t="s">
        <v>49</v>
      </c>
      <c r="C74" s="126"/>
      <c r="D74" s="126"/>
      <c r="E74" s="126"/>
      <c r="F74" s="126"/>
      <c r="G74" s="126"/>
      <c r="H74" s="126"/>
      <c r="I74" s="2"/>
      <c r="J74" s="126" t="s">
        <v>50</v>
      </c>
      <c r="K74" s="126"/>
      <c r="L74" s="126"/>
      <c r="M74" s="126"/>
      <c r="N74" s="126"/>
      <c r="O74" s="126"/>
      <c r="P74" s="126"/>
    </row>
    <row r="75" spans="2:16" ht="12" customHeight="1" x14ac:dyDescent="0.25">
      <c r="B75" s="3" t="s">
        <v>4</v>
      </c>
      <c r="C75" s="3" t="s">
        <v>5</v>
      </c>
      <c r="D75" s="41" t="s">
        <v>6</v>
      </c>
      <c r="E75" s="41" t="s">
        <v>7</v>
      </c>
      <c r="F75" s="41" t="s">
        <v>8</v>
      </c>
      <c r="G75" s="4" t="s">
        <v>9</v>
      </c>
      <c r="H75" s="41" t="s">
        <v>10</v>
      </c>
      <c r="J75" s="3" t="s">
        <v>4</v>
      </c>
      <c r="K75" s="3" t="s">
        <v>5</v>
      </c>
      <c r="L75" s="41" t="s">
        <v>6</v>
      </c>
      <c r="M75" s="41" t="s">
        <v>7</v>
      </c>
      <c r="N75" s="41" t="s">
        <v>8</v>
      </c>
      <c r="O75" s="4" t="s">
        <v>9</v>
      </c>
      <c r="P75" s="41" t="s">
        <v>10</v>
      </c>
    </row>
    <row r="76" spans="2:16" ht="12" customHeight="1" x14ac:dyDescent="0.25">
      <c r="B76" s="141" t="s">
        <v>281</v>
      </c>
      <c r="C76" s="142"/>
      <c r="D76" s="142"/>
      <c r="E76" s="142"/>
      <c r="F76" s="142"/>
      <c r="G76" s="142"/>
      <c r="H76" s="143"/>
      <c r="J76" s="141" t="s">
        <v>281</v>
      </c>
      <c r="K76" s="142"/>
      <c r="L76" s="142"/>
      <c r="M76" s="142"/>
      <c r="N76" s="142"/>
      <c r="O76" s="142"/>
      <c r="P76" s="143"/>
    </row>
    <row r="77" spans="2:16" ht="12" customHeight="1" x14ac:dyDescent="0.25">
      <c r="B77" s="5" t="s">
        <v>227</v>
      </c>
      <c r="C77" s="5" t="s">
        <v>228</v>
      </c>
      <c r="D77" s="6">
        <v>2</v>
      </c>
      <c r="E77" s="6">
        <v>2</v>
      </c>
      <c r="F77" s="6">
        <f>D77+(E77/2)</f>
        <v>3</v>
      </c>
      <c r="G77" s="6">
        <v>4</v>
      </c>
      <c r="H77" s="6" t="s">
        <v>34</v>
      </c>
      <c r="J77" s="5" t="s">
        <v>229</v>
      </c>
      <c r="K77" s="5" t="s">
        <v>230</v>
      </c>
      <c r="L77" s="6">
        <v>2</v>
      </c>
      <c r="M77" s="6">
        <v>2</v>
      </c>
      <c r="N77" s="6">
        <f>L77+(M77/2)</f>
        <v>3</v>
      </c>
      <c r="O77" s="6">
        <v>4</v>
      </c>
      <c r="P77" s="6" t="s">
        <v>34</v>
      </c>
    </row>
    <row r="78" spans="2:16" ht="12" customHeight="1" x14ac:dyDescent="0.25">
      <c r="B78" s="141" t="s">
        <v>75</v>
      </c>
      <c r="C78" s="142"/>
      <c r="D78" s="142"/>
      <c r="E78" s="142"/>
      <c r="F78" s="142"/>
      <c r="G78" s="142"/>
      <c r="H78" s="143"/>
      <c r="J78" s="141" t="s">
        <v>75</v>
      </c>
      <c r="K78" s="142"/>
      <c r="L78" s="142"/>
      <c r="M78" s="142"/>
      <c r="N78" s="142"/>
      <c r="O78" s="142"/>
      <c r="P78" s="143"/>
    </row>
    <row r="79" spans="2:16" ht="12" customHeight="1" x14ac:dyDescent="0.25">
      <c r="B79" s="15" t="s">
        <v>76</v>
      </c>
      <c r="C79" s="16" t="s">
        <v>77</v>
      </c>
      <c r="D79" s="10">
        <v>2</v>
      </c>
      <c r="E79" s="10">
        <v>2</v>
      </c>
      <c r="F79" s="6">
        <f>D79+(E79/2)</f>
        <v>3</v>
      </c>
      <c r="G79" s="10">
        <v>4</v>
      </c>
      <c r="H79" s="6" t="s">
        <v>8</v>
      </c>
      <c r="J79" s="15" t="s">
        <v>78</v>
      </c>
      <c r="K79" s="16" t="s">
        <v>79</v>
      </c>
      <c r="L79" s="10">
        <v>2</v>
      </c>
      <c r="M79" s="10">
        <v>2</v>
      </c>
      <c r="N79" s="6">
        <f>L79+(M79/2)</f>
        <v>3</v>
      </c>
      <c r="O79" s="10">
        <v>4</v>
      </c>
      <c r="P79" s="6" t="s">
        <v>8</v>
      </c>
    </row>
    <row r="80" spans="2:16" ht="12" customHeight="1" x14ac:dyDescent="0.25">
      <c r="B80" s="14" t="s">
        <v>80</v>
      </c>
      <c r="C80" s="5" t="s">
        <v>81</v>
      </c>
      <c r="D80" s="10">
        <v>2</v>
      </c>
      <c r="E80" s="10">
        <v>2</v>
      </c>
      <c r="F80" s="6">
        <f>D80+(E80/2)</f>
        <v>3</v>
      </c>
      <c r="G80" s="10">
        <v>4</v>
      </c>
      <c r="H80" s="6" t="s">
        <v>8</v>
      </c>
      <c r="J80" s="14" t="s">
        <v>82</v>
      </c>
      <c r="K80" s="5" t="s">
        <v>83</v>
      </c>
      <c r="L80" s="10">
        <v>2</v>
      </c>
      <c r="M80" s="10">
        <v>2</v>
      </c>
      <c r="N80" s="6">
        <f>L80+(M80/2)</f>
        <v>3</v>
      </c>
      <c r="O80" s="10">
        <v>4</v>
      </c>
      <c r="P80" s="6" t="s">
        <v>8</v>
      </c>
    </row>
    <row r="81" spans="2:16" ht="12" customHeight="1" x14ac:dyDescent="0.25">
      <c r="B81" s="14" t="s">
        <v>84</v>
      </c>
      <c r="C81" s="5" t="s">
        <v>85</v>
      </c>
      <c r="D81" s="10">
        <v>2</v>
      </c>
      <c r="E81" s="10">
        <v>2</v>
      </c>
      <c r="F81" s="6">
        <f>D81+(E81/2)</f>
        <v>3</v>
      </c>
      <c r="G81" s="10">
        <v>4</v>
      </c>
      <c r="H81" s="6" t="s">
        <v>8</v>
      </c>
      <c r="J81" s="14" t="s">
        <v>86</v>
      </c>
      <c r="K81" s="5" t="s">
        <v>87</v>
      </c>
      <c r="L81" s="10">
        <v>2</v>
      </c>
      <c r="M81" s="10">
        <v>2</v>
      </c>
      <c r="N81" s="6">
        <f>L81+(M81/2)</f>
        <v>3</v>
      </c>
      <c r="O81" s="10">
        <v>4</v>
      </c>
      <c r="P81" s="6" t="s">
        <v>8</v>
      </c>
    </row>
    <row r="82" spans="2:16" ht="12" customHeight="1" x14ac:dyDescent="0.25">
      <c r="B82" s="14" t="s">
        <v>88</v>
      </c>
      <c r="C82" s="5" t="s">
        <v>89</v>
      </c>
      <c r="D82" s="10">
        <v>2</v>
      </c>
      <c r="E82" s="10">
        <v>2</v>
      </c>
      <c r="F82" s="6">
        <f>D82+(E82/2)</f>
        <v>3</v>
      </c>
      <c r="G82" s="10">
        <v>4</v>
      </c>
      <c r="H82" s="6" t="s">
        <v>8</v>
      </c>
      <c r="J82" s="14" t="s">
        <v>90</v>
      </c>
      <c r="K82" s="5" t="s">
        <v>91</v>
      </c>
      <c r="L82" s="10">
        <v>2</v>
      </c>
      <c r="M82" s="10">
        <v>2</v>
      </c>
      <c r="N82" s="6">
        <f>L82+(M82/2)</f>
        <v>3</v>
      </c>
      <c r="O82" s="10">
        <v>4</v>
      </c>
      <c r="P82" s="6" t="s">
        <v>8</v>
      </c>
    </row>
    <row r="83" spans="2:16" ht="12" customHeight="1" x14ac:dyDescent="0.25">
      <c r="B83" s="3"/>
      <c r="C83" s="3"/>
      <c r="D83" s="3"/>
      <c r="E83" s="3"/>
      <c r="F83" s="3"/>
      <c r="G83" s="3"/>
      <c r="H83" s="3"/>
      <c r="J83" s="141" t="s">
        <v>932</v>
      </c>
      <c r="K83" s="142"/>
      <c r="L83" s="142"/>
      <c r="M83" s="142"/>
      <c r="N83" s="142"/>
      <c r="O83" s="142"/>
      <c r="P83" s="143"/>
    </row>
    <row r="84" spans="2:16" ht="12" customHeight="1" x14ac:dyDescent="0.25">
      <c r="B84" s="5"/>
      <c r="C84" s="5"/>
      <c r="D84" s="6"/>
      <c r="E84" s="6"/>
      <c r="F84" s="6"/>
      <c r="G84" s="6"/>
      <c r="H84" s="6"/>
      <c r="J84" s="5" t="s">
        <v>58</v>
      </c>
      <c r="K84" s="5" t="s">
        <v>59</v>
      </c>
      <c r="L84" s="6">
        <v>3</v>
      </c>
      <c r="M84" s="6">
        <v>0</v>
      </c>
      <c r="N84" s="6">
        <f>L84+(M84/2)</f>
        <v>3</v>
      </c>
      <c r="O84" s="6">
        <v>6</v>
      </c>
      <c r="P84" s="6" t="s">
        <v>34</v>
      </c>
    </row>
    <row r="85" spans="2:16" ht="12" customHeight="1" x14ac:dyDescent="0.25">
      <c r="B85" s="5"/>
      <c r="C85" s="5"/>
      <c r="D85" s="6"/>
      <c r="E85" s="6"/>
      <c r="F85" s="6"/>
      <c r="G85" s="6"/>
      <c r="H85" s="6"/>
      <c r="J85" s="5" t="s">
        <v>519</v>
      </c>
      <c r="K85" s="5" t="s">
        <v>520</v>
      </c>
      <c r="L85" s="6">
        <v>3</v>
      </c>
      <c r="M85" s="6">
        <v>0</v>
      </c>
      <c r="N85" s="6">
        <f>L85+(M85/2)</f>
        <v>3</v>
      </c>
      <c r="O85" s="6">
        <v>6</v>
      </c>
      <c r="P85" s="6" t="s">
        <v>34</v>
      </c>
    </row>
    <row r="86" spans="2:16" ht="12" customHeight="1" x14ac:dyDescent="0.25">
      <c r="B86" s="5"/>
      <c r="C86" s="5"/>
      <c r="D86" s="6"/>
      <c r="E86" s="6"/>
      <c r="F86" s="6"/>
      <c r="G86" s="6"/>
      <c r="H86" s="6"/>
      <c r="J86" s="5" t="s">
        <v>521</v>
      </c>
      <c r="K86" s="5" t="s">
        <v>522</v>
      </c>
      <c r="L86" s="6">
        <v>3</v>
      </c>
      <c r="M86" s="6">
        <v>0</v>
      </c>
      <c r="N86" s="6">
        <f>L86+(M86/2)</f>
        <v>3</v>
      </c>
      <c r="O86" s="6">
        <v>6</v>
      </c>
      <c r="P86" s="6" t="s">
        <v>34</v>
      </c>
    </row>
    <row r="87" spans="2:16" ht="12" customHeight="1" x14ac:dyDescent="0.25">
      <c r="B87" s="5"/>
      <c r="C87" s="5"/>
      <c r="D87" s="6"/>
      <c r="E87" s="6"/>
      <c r="F87" s="6"/>
      <c r="G87" s="6"/>
      <c r="H87" s="6"/>
      <c r="J87" s="5" t="s">
        <v>512</v>
      </c>
      <c r="K87" s="5" t="s">
        <v>513</v>
      </c>
      <c r="L87" s="6">
        <v>3</v>
      </c>
      <c r="M87" s="6">
        <v>0</v>
      </c>
      <c r="N87" s="6">
        <v>3</v>
      </c>
      <c r="O87" s="6">
        <v>6</v>
      </c>
      <c r="P87" s="6" t="s">
        <v>34</v>
      </c>
    </row>
    <row r="88" spans="2:16" ht="12" customHeight="1" x14ac:dyDescent="0.25">
      <c r="B88" s="5"/>
      <c r="C88" s="5"/>
      <c r="D88" s="6"/>
      <c r="E88" s="6"/>
      <c r="F88" s="6"/>
      <c r="G88" s="6"/>
      <c r="H88" s="6"/>
      <c r="J88" s="5" t="s">
        <v>54</v>
      </c>
      <c r="K88" s="5" t="s">
        <v>55</v>
      </c>
      <c r="L88" s="6">
        <v>3</v>
      </c>
      <c r="M88" s="6">
        <v>0</v>
      </c>
      <c r="N88" s="6">
        <f>L88+(M88/2)</f>
        <v>3</v>
      </c>
      <c r="O88" s="6">
        <v>6</v>
      </c>
      <c r="P88" s="6" t="s">
        <v>34</v>
      </c>
    </row>
    <row r="89" spans="2:16" ht="12" customHeight="1" x14ac:dyDescent="0.25">
      <c r="B89" s="5"/>
      <c r="C89" s="5"/>
      <c r="D89" s="6"/>
      <c r="E89" s="6"/>
      <c r="F89" s="6"/>
      <c r="G89" s="6"/>
      <c r="H89" s="6"/>
      <c r="J89" s="5" t="s">
        <v>514</v>
      </c>
      <c r="K89" s="1" t="s">
        <v>288</v>
      </c>
      <c r="L89" s="6">
        <v>3</v>
      </c>
      <c r="M89" s="6">
        <v>0</v>
      </c>
      <c r="N89" s="6">
        <f>L89+(M89/2)</f>
        <v>3</v>
      </c>
      <c r="O89" s="6">
        <v>6</v>
      </c>
      <c r="P89" s="6" t="s">
        <v>34</v>
      </c>
    </row>
    <row r="90" spans="2:16" ht="12" customHeight="1" x14ac:dyDescent="0.25">
      <c r="B90" s="5"/>
      <c r="C90" s="5"/>
      <c r="D90" s="6"/>
      <c r="E90" s="6"/>
      <c r="F90" s="6"/>
      <c r="G90" s="6"/>
      <c r="H90" s="6"/>
      <c r="I90" s="8"/>
      <c r="J90" s="5" t="s">
        <v>289</v>
      </c>
      <c r="K90" s="5" t="s">
        <v>290</v>
      </c>
      <c r="L90" s="6">
        <v>3</v>
      </c>
      <c r="M90" s="6">
        <v>0</v>
      </c>
      <c r="N90" s="6">
        <f>L90+(M90/2)</f>
        <v>3</v>
      </c>
      <c r="O90" s="6">
        <v>6</v>
      </c>
      <c r="P90" s="6" t="s">
        <v>34</v>
      </c>
    </row>
    <row r="92" spans="2:16" x14ac:dyDescent="0.25">
      <c r="B92" s="126" t="s">
        <v>60</v>
      </c>
      <c r="C92" s="126"/>
      <c r="D92" s="126"/>
      <c r="E92" s="126"/>
      <c r="F92" s="126"/>
      <c r="G92" s="126"/>
      <c r="H92" s="126"/>
      <c r="I92" s="2"/>
      <c r="J92" s="126" t="s">
        <v>61</v>
      </c>
      <c r="K92" s="126"/>
      <c r="L92" s="126"/>
      <c r="M92" s="126"/>
      <c r="N92" s="126"/>
      <c r="O92" s="126"/>
      <c r="P92" s="126"/>
    </row>
    <row r="93" spans="2:16" x14ac:dyDescent="0.25">
      <c r="B93" s="3" t="s">
        <v>4</v>
      </c>
      <c r="C93" s="3" t="s">
        <v>5</v>
      </c>
      <c r="D93" s="41" t="s">
        <v>6</v>
      </c>
      <c r="E93" s="41" t="s">
        <v>7</v>
      </c>
      <c r="F93" s="41" t="s">
        <v>8</v>
      </c>
      <c r="G93" s="4" t="s">
        <v>9</v>
      </c>
      <c r="H93" s="41" t="s">
        <v>10</v>
      </c>
      <c r="J93" s="3" t="s">
        <v>4</v>
      </c>
      <c r="K93" s="3" t="s">
        <v>5</v>
      </c>
      <c r="L93" s="41" t="s">
        <v>6</v>
      </c>
      <c r="M93" s="41" t="s">
        <v>7</v>
      </c>
      <c r="N93" s="41" t="s">
        <v>8</v>
      </c>
      <c r="O93" s="4" t="s">
        <v>9</v>
      </c>
      <c r="P93" s="41" t="s">
        <v>10</v>
      </c>
    </row>
    <row r="94" spans="2:16" x14ac:dyDescent="0.25">
      <c r="B94" s="141" t="s">
        <v>293</v>
      </c>
      <c r="C94" s="142"/>
      <c r="D94" s="142"/>
      <c r="E94" s="142"/>
      <c r="F94" s="142"/>
      <c r="G94" s="142"/>
      <c r="H94" s="143"/>
      <c r="J94" s="141" t="s">
        <v>293</v>
      </c>
      <c r="K94" s="142"/>
      <c r="L94" s="142"/>
      <c r="M94" s="142"/>
      <c r="N94" s="142"/>
      <c r="O94" s="142"/>
      <c r="P94" s="143"/>
    </row>
    <row r="95" spans="2:16" x14ac:dyDescent="0.25">
      <c r="B95" s="5" t="s">
        <v>227</v>
      </c>
      <c r="C95" s="5" t="s">
        <v>228</v>
      </c>
      <c r="D95" s="6">
        <v>2</v>
      </c>
      <c r="E95" s="6">
        <v>2</v>
      </c>
      <c r="F95" s="6">
        <f>D95+(E95/2)</f>
        <v>3</v>
      </c>
      <c r="G95" s="6">
        <v>4</v>
      </c>
      <c r="H95" s="6" t="s">
        <v>34</v>
      </c>
      <c r="J95" s="5" t="s">
        <v>229</v>
      </c>
      <c r="K95" s="5" t="s">
        <v>230</v>
      </c>
      <c r="L95" s="6">
        <v>2</v>
      </c>
      <c r="M95" s="6">
        <v>2</v>
      </c>
      <c r="N95" s="6">
        <f>L95+(M95/2)</f>
        <v>3</v>
      </c>
      <c r="O95" s="6">
        <v>4</v>
      </c>
      <c r="P95" s="6" t="s">
        <v>34</v>
      </c>
    </row>
    <row r="96" spans="2:16" x14ac:dyDescent="0.25">
      <c r="B96" s="15" t="s">
        <v>92</v>
      </c>
      <c r="C96" s="15" t="s">
        <v>93</v>
      </c>
      <c r="D96" s="10">
        <v>2</v>
      </c>
      <c r="E96" s="10">
        <v>2</v>
      </c>
      <c r="F96" s="6">
        <f>D96+(E96/2)</f>
        <v>3</v>
      </c>
      <c r="G96" s="10">
        <v>4</v>
      </c>
      <c r="H96" s="6" t="s">
        <v>34</v>
      </c>
      <c r="J96" s="15" t="s">
        <v>94</v>
      </c>
      <c r="K96" s="15" t="s">
        <v>95</v>
      </c>
      <c r="L96" s="6">
        <v>2</v>
      </c>
      <c r="M96" s="6">
        <v>2</v>
      </c>
      <c r="N96" s="6">
        <f>L96+(M96/2)</f>
        <v>3</v>
      </c>
      <c r="O96" s="6">
        <v>4</v>
      </c>
      <c r="P96" s="6" t="s">
        <v>34</v>
      </c>
    </row>
    <row r="97" spans="2:16" x14ac:dyDescent="0.25">
      <c r="B97" s="15" t="s">
        <v>96</v>
      </c>
      <c r="C97" s="14" t="s">
        <v>97</v>
      </c>
      <c r="D97" s="10">
        <v>2</v>
      </c>
      <c r="E97" s="10">
        <v>2</v>
      </c>
      <c r="F97" s="6">
        <f>D97+(E97/2)</f>
        <v>3</v>
      </c>
      <c r="G97" s="10">
        <v>4</v>
      </c>
      <c r="H97" s="6" t="s">
        <v>34</v>
      </c>
      <c r="J97" s="14" t="s">
        <v>98</v>
      </c>
      <c r="K97" s="14" t="s">
        <v>99</v>
      </c>
      <c r="L97" s="6">
        <v>2</v>
      </c>
      <c r="M97" s="6">
        <v>2</v>
      </c>
      <c r="N97" s="6">
        <f>L97+(M97/2)</f>
        <v>3</v>
      </c>
      <c r="O97" s="6">
        <v>4</v>
      </c>
      <c r="P97" s="6" t="s">
        <v>34</v>
      </c>
    </row>
    <row r="98" spans="2:16" x14ac:dyDescent="0.25">
      <c r="B98" s="15" t="s">
        <v>100</v>
      </c>
      <c r="C98" s="14" t="s">
        <v>101</v>
      </c>
      <c r="D98" s="10">
        <v>2</v>
      </c>
      <c r="E98" s="10">
        <v>2</v>
      </c>
      <c r="F98" s="6">
        <f>D98+(E98/2)</f>
        <v>3</v>
      </c>
      <c r="G98" s="10">
        <v>4</v>
      </c>
      <c r="H98" s="6" t="s">
        <v>34</v>
      </c>
      <c r="J98" s="14" t="s">
        <v>102</v>
      </c>
      <c r="K98" s="14" t="s">
        <v>103</v>
      </c>
      <c r="L98" s="6">
        <v>2</v>
      </c>
      <c r="M98" s="6">
        <v>2</v>
      </c>
      <c r="N98" s="6">
        <f>L98+(M98/2)</f>
        <v>3</v>
      </c>
      <c r="O98" s="6">
        <v>4</v>
      </c>
      <c r="P98" s="6" t="s">
        <v>34</v>
      </c>
    </row>
    <row r="99" spans="2:16" x14ac:dyDescent="0.25">
      <c r="B99" s="15" t="s">
        <v>104</v>
      </c>
      <c r="C99" s="14" t="s">
        <v>105</v>
      </c>
      <c r="D99" s="10">
        <v>2</v>
      </c>
      <c r="E99" s="10">
        <v>2</v>
      </c>
      <c r="F99" s="6">
        <f>D99+(E99/2)</f>
        <v>3</v>
      </c>
      <c r="G99" s="10">
        <v>4</v>
      </c>
      <c r="H99" s="6" t="s">
        <v>34</v>
      </c>
      <c r="J99" s="14" t="s">
        <v>106</v>
      </c>
      <c r="K99" s="14" t="s">
        <v>107</v>
      </c>
      <c r="L99" s="6">
        <v>2</v>
      </c>
      <c r="M99" s="6">
        <v>2</v>
      </c>
      <c r="N99" s="6">
        <f>L99+(M99/2)</f>
        <v>3</v>
      </c>
      <c r="O99" s="6">
        <v>4</v>
      </c>
      <c r="P99" s="6" t="s">
        <v>34</v>
      </c>
    </row>
    <row r="100" spans="2:16" x14ac:dyDescent="0.25">
      <c r="B100" s="141" t="s">
        <v>932</v>
      </c>
      <c r="C100" s="142"/>
      <c r="D100" s="142"/>
      <c r="E100" s="142"/>
      <c r="F100" s="142"/>
      <c r="G100" s="142"/>
      <c r="H100" s="143"/>
      <c r="J100" s="141" t="s">
        <v>932</v>
      </c>
      <c r="K100" s="142"/>
      <c r="L100" s="142"/>
      <c r="M100" s="142"/>
      <c r="N100" s="142"/>
      <c r="O100" s="142"/>
      <c r="P100" s="143"/>
    </row>
    <row r="101" spans="2:16" x14ac:dyDescent="0.25">
      <c r="B101" s="5" t="s">
        <v>585</v>
      </c>
      <c r="C101" s="5" t="s">
        <v>110</v>
      </c>
      <c r="D101" s="6">
        <v>3</v>
      </c>
      <c r="E101" s="6">
        <v>0</v>
      </c>
      <c r="F101" s="6">
        <f t="shared" ref="F101" si="6">D101+(E101/2)</f>
        <v>3</v>
      </c>
      <c r="G101" s="6">
        <v>6</v>
      </c>
      <c r="H101" s="6" t="s">
        <v>34</v>
      </c>
      <c r="J101" s="120"/>
      <c r="K101" s="121"/>
      <c r="L101" s="121"/>
      <c r="M101" s="121"/>
      <c r="N101" s="121"/>
      <c r="O101" s="121"/>
      <c r="P101" s="122"/>
    </row>
    <row r="102" spans="2:16" x14ac:dyDescent="0.25">
      <c r="B102" s="89" t="s">
        <v>62</v>
      </c>
      <c r="C102" s="89" t="s">
        <v>328</v>
      </c>
      <c r="D102" s="90">
        <v>3</v>
      </c>
      <c r="E102" s="90">
        <v>0</v>
      </c>
      <c r="F102" s="90">
        <v>3</v>
      </c>
      <c r="G102" s="90">
        <v>6</v>
      </c>
      <c r="H102" s="90" t="s">
        <v>34</v>
      </c>
      <c r="J102" s="5" t="s">
        <v>64</v>
      </c>
      <c r="K102" s="5" t="s">
        <v>65</v>
      </c>
      <c r="L102" s="6">
        <v>3</v>
      </c>
      <c r="M102" s="6">
        <v>0</v>
      </c>
      <c r="N102" s="6">
        <f t="shared" ref="N102:N112" si="7">L102+(M102/2)</f>
        <v>3</v>
      </c>
      <c r="O102" s="6">
        <v>7</v>
      </c>
      <c r="P102" s="6" t="s">
        <v>34</v>
      </c>
    </row>
    <row r="103" spans="2:16" x14ac:dyDescent="0.25">
      <c r="B103" s="89" t="s">
        <v>114</v>
      </c>
      <c r="C103" s="89" t="s">
        <v>115</v>
      </c>
      <c r="D103" s="90">
        <v>2</v>
      </c>
      <c r="E103" s="90">
        <v>2</v>
      </c>
      <c r="F103" s="90">
        <v>3</v>
      </c>
      <c r="G103" s="90">
        <v>6</v>
      </c>
      <c r="H103" s="90" t="s">
        <v>34</v>
      </c>
      <c r="J103" s="5" t="s">
        <v>112</v>
      </c>
      <c r="K103" s="5" t="s">
        <v>113</v>
      </c>
      <c r="L103" s="6">
        <v>3</v>
      </c>
      <c r="M103" s="6">
        <v>0</v>
      </c>
      <c r="N103" s="6">
        <f t="shared" si="7"/>
        <v>3</v>
      </c>
      <c r="O103" s="6">
        <v>7</v>
      </c>
      <c r="P103" s="6" t="s">
        <v>34</v>
      </c>
    </row>
    <row r="104" spans="2:16" x14ac:dyDescent="0.25">
      <c r="B104" s="89" t="s">
        <v>299</v>
      </c>
      <c r="C104" s="89" t="s">
        <v>300</v>
      </c>
      <c r="D104" s="90">
        <v>3</v>
      </c>
      <c r="E104" s="90">
        <v>0</v>
      </c>
      <c r="F104" s="90">
        <v>3</v>
      </c>
      <c r="G104" s="90">
        <v>6</v>
      </c>
      <c r="H104" s="90" t="s">
        <v>34</v>
      </c>
      <c r="J104" s="5" t="s">
        <v>108</v>
      </c>
      <c r="K104" s="5" t="s">
        <v>109</v>
      </c>
      <c r="L104" s="6">
        <v>3</v>
      </c>
      <c r="M104" s="6">
        <v>0</v>
      </c>
      <c r="N104" s="6">
        <f t="shared" si="7"/>
        <v>3</v>
      </c>
      <c r="O104" s="6">
        <v>7</v>
      </c>
      <c r="P104" s="6" t="s">
        <v>34</v>
      </c>
    </row>
    <row r="105" spans="2:16" x14ac:dyDescent="0.25">
      <c r="B105" s="5" t="s">
        <v>558</v>
      </c>
      <c r="C105" s="5" t="s">
        <v>559</v>
      </c>
      <c r="D105" s="6">
        <v>3</v>
      </c>
      <c r="E105" s="6">
        <v>0</v>
      </c>
      <c r="F105" s="6">
        <f>D105+(E105/2)</f>
        <v>3</v>
      </c>
      <c r="G105" s="6">
        <v>6</v>
      </c>
      <c r="H105" s="6" t="s">
        <v>34</v>
      </c>
      <c r="J105" s="15" t="s">
        <v>116</v>
      </c>
      <c r="K105" s="5" t="s">
        <v>117</v>
      </c>
      <c r="L105" s="6">
        <v>2</v>
      </c>
      <c r="M105" s="6">
        <v>2</v>
      </c>
      <c r="N105" s="6">
        <f t="shared" si="7"/>
        <v>3</v>
      </c>
      <c r="O105" s="6">
        <v>8</v>
      </c>
      <c r="P105" s="6" t="s">
        <v>34</v>
      </c>
    </row>
    <row r="106" spans="2:16" x14ac:dyDescent="0.25">
      <c r="B106" s="89" t="s">
        <v>523</v>
      </c>
      <c r="C106" s="89" t="s">
        <v>524</v>
      </c>
      <c r="D106" s="90">
        <v>3</v>
      </c>
      <c r="E106" s="90">
        <v>0</v>
      </c>
      <c r="F106" s="90">
        <v>3</v>
      </c>
      <c r="G106" s="90">
        <v>6</v>
      </c>
      <c r="H106" s="90" t="s">
        <v>34</v>
      </c>
      <c r="J106" s="5" t="s">
        <v>118</v>
      </c>
      <c r="K106" s="5" t="s">
        <v>119</v>
      </c>
      <c r="L106" s="6">
        <v>2</v>
      </c>
      <c r="M106" s="6">
        <v>2</v>
      </c>
      <c r="N106" s="6">
        <f t="shared" si="7"/>
        <v>3</v>
      </c>
      <c r="O106" s="6">
        <v>8</v>
      </c>
      <c r="P106" s="6" t="s">
        <v>34</v>
      </c>
    </row>
    <row r="107" spans="2:16" x14ac:dyDescent="0.25">
      <c r="B107" s="5" t="s">
        <v>515</v>
      </c>
      <c r="C107" s="5" t="s">
        <v>516</v>
      </c>
      <c r="D107" s="6">
        <v>3</v>
      </c>
      <c r="E107" s="6">
        <v>0</v>
      </c>
      <c r="F107" s="6">
        <f>D107+(E107/2)</f>
        <v>3</v>
      </c>
      <c r="G107" s="6">
        <v>6</v>
      </c>
      <c r="H107" s="6" t="s">
        <v>34</v>
      </c>
      <c r="J107" s="5" t="s">
        <v>527</v>
      </c>
      <c r="K107" s="5" t="s">
        <v>528</v>
      </c>
      <c r="L107" s="6">
        <v>3</v>
      </c>
      <c r="M107" s="6">
        <v>0</v>
      </c>
      <c r="N107" s="6">
        <f t="shared" si="7"/>
        <v>3</v>
      </c>
      <c r="O107" s="6">
        <v>8</v>
      </c>
      <c r="P107" s="6" t="s">
        <v>34</v>
      </c>
    </row>
    <row r="108" spans="2:16" x14ac:dyDescent="0.25">
      <c r="B108" s="5" t="s">
        <v>291</v>
      </c>
      <c r="C108" s="5" t="s">
        <v>292</v>
      </c>
      <c r="D108" s="6">
        <v>3</v>
      </c>
      <c r="E108" s="6">
        <v>0</v>
      </c>
      <c r="F108" s="6">
        <f>D108+(E108/2)</f>
        <v>3</v>
      </c>
      <c r="G108" s="6">
        <v>6</v>
      </c>
      <c r="H108" s="6" t="s">
        <v>34</v>
      </c>
      <c r="J108" s="5" t="s">
        <v>525</v>
      </c>
      <c r="K108" s="5" t="s">
        <v>526</v>
      </c>
      <c r="L108" s="6">
        <v>3</v>
      </c>
      <c r="M108" s="6">
        <v>0</v>
      </c>
      <c r="N108" s="6">
        <f t="shared" si="7"/>
        <v>3</v>
      </c>
      <c r="O108" s="6">
        <v>8</v>
      </c>
      <c r="P108" s="6" t="s">
        <v>34</v>
      </c>
    </row>
    <row r="109" spans="2:16" x14ac:dyDescent="0.25">
      <c r="B109" s="89" t="s">
        <v>294</v>
      </c>
      <c r="C109" s="89" t="s">
        <v>295</v>
      </c>
      <c r="D109" s="90">
        <v>3</v>
      </c>
      <c r="E109" s="90">
        <v>0</v>
      </c>
      <c r="F109" s="90">
        <v>3</v>
      </c>
      <c r="G109" s="90">
        <v>6</v>
      </c>
      <c r="H109" s="90" t="s">
        <v>34</v>
      </c>
      <c r="J109" s="5" t="s">
        <v>301</v>
      </c>
      <c r="K109" s="5" t="s">
        <v>302</v>
      </c>
      <c r="L109" s="6">
        <v>3</v>
      </c>
      <c r="M109" s="6">
        <v>0</v>
      </c>
      <c r="N109" s="6">
        <f t="shared" si="7"/>
        <v>3</v>
      </c>
      <c r="O109" s="6">
        <v>7</v>
      </c>
      <c r="P109" s="6" t="s">
        <v>34</v>
      </c>
    </row>
    <row r="110" spans="2:16" ht="25.5" x14ac:dyDescent="0.25">
      <c r="B110" s="5" t="s">
        <v>510</v>
      </c>
      <c r="C110" s="5" t="s">
        <v>511</v>
      </c>
      <c r="D110" s="6">
        <v>3</v>
      </c>
      <c r="E110" s="6">
        <v>0</v>
      </c>
      <c r="F110" s="6">
        <f>D110+(E110/2)</f>
        <v>3</v>
      </c>
      <c r="G110" s="6">
        <v>6</v>
      </c>
      <c r="H110" s="6" t="s">
        <v>34</v>
      </c>
      <c r="J110" s="98" t="s">
        <v>529</v>
      </c>
      <c r="K110" s="99" t="s">
        <v>530</v>
      </c>
      <c r="L110" s="6">
        <v>3</v>
      </c>
      <c r="M110" s="6">
        <v>0</v>
      </c>
      <c r="N110" s="6">
        <f t="shared" si="7"/>
        <v>3</v>
      </c>
      <c r="O110" s="6">
        <v>7</v>
      </c>
      <c r="P110" s="6" t="s">
        <v>34</v>
      </c>
    </row>
    <row r="111" spans="2:16" x14ac:dyDescent="0.25">
      <c r="B111" s="5" t="s">
        <v>517</v>
      </c>
      <c r="C111" s="5" t="s">
        <v>518</v>
      </c>
      <c r="D111" s="6">
        <v>3</v>
      </c>
      <c r="E111" s="6">
        <v>0</v>
      </c>
      <c r="F111" s="6">
        <f>D111+(E111/2)</f>
        <v>3</v>
      </c>
      <c r="G111" s="6">
        <v>6</v>
      </c>
      <c r="H111" s="6" t="s">
        <v>34</v>
      </c>
      <c r="J111" s="5" t="s">
        <v>583</v>
      </c>
      <c r="K111" s="58" t="s">
        <v>326</v>
      </c>
      <c r="L111" s="6">
        <v>0</v>
      </c>
      <c r="M111" s="6">
        <v>2</v>
      </c>
      <c r="N111" s="6">
        <f t="shared" si="7"/>
        <v>1</v>
      </c>
      <c r="O111" s="6">
        <v>8</v>
      </c>
      <c r="P111" s="6" t="s">
        <v>34</v>
      </c>
    </row>
    <row r="112" spans="2:16" x14ac:dyDescent="0.25">
      <c r="B112" s="89" t="s">
        <v>543</v>
      </c>
      <c r="C112" s="89" t="s">
        <v>544</v>
      </c>
      <c r="D112" s="90">
        <v>3</v>
      </c>
      <c r="E112" s="90">
        <v>0</v>
      </c>
      <c r="F112" s="90">
        <v>3</v>
      </c>
      <c r="G112" s="90">
        <v>6</v>
      </c>
      <c r="H112" s="90" t="s">
        <v>34</v>
      </c>
      <c r="J112" s="5" t="s">
        <v>603</v>
      </c>
      <c r="K112" s="58" t="s">
        <v>600</v>
      </c>
      <c r="L112" s="6">
        <v>0</v>
      </c>
      <c r="M112" s="6">
        <v>24</v>
      </c>
      <c r="N112" s="6">
        <f t="shared" si="7"/>
        <v>12</v>
      </c>
      <c r="O112" s="6">
        <v>30</v>
      </c>
      <c r="P112" s="6" t="s">
        <v>34</v>
      </c>
    </row>
  </sheetData>
  <sortState ref="J84:P90">
    <sortCondition ref="J84"/>
  </sortState>
  <mergeCells count="38">
    <mergeCell ref="B7:H7"/>
    <mergeCell ref="J7:P7"/>
    <mergeCell ref="B2:B5"/>
    <mergeCell ref="C2:P2"/>
    <mergeCell ref="C3:P3"/>
    <mergeCell ref="C4:P4"/>
    <mergeCell ref="C5:P5"/>
    <mergeCell ref="B56:H56"/>
    <mergeCell ref="J56:P56"/>
    <mergeCell ref="B20:H20"/>
    <mergeCell ref="J20:P20"/>
    <mergeCell ref="B30:H30"/>
    <mergeCell ref="J30:P30"/>
    <mergeCell ref="B40:H40"/>
    <mergeCell ref="J40:P40"/>
    <mergeCell ref="D49:F49"/>
    <mergeCell ref="D50:F50"/>
    <mergeCell ref="D51:F51"/>
    <mergeCell ref="D52:F52"/>
    <mergeCell ref="B58:H58"/>
    <mergeCell ref="J58:P58"/>
    <mergeCell ref="B62:H62"/>
    <mergeCell ref="J62:P62"/>
    <mergeCell ref="B64:H64"/>
    <mergeCell ref="J64:P64"/>
    <mergeCell ref="B74:H74"/>
    <mergeCell ref="J74:P74"/>
    <mergeCell ref="B76:H76"/>
    <mergeCell ref="J76:P76"/>
    <mergeCell ref="B78:H78"/>
    <mergeCell ref="J78:P78"/>
    <mergeCell ref="B100:H100"/>
    <mergeCell ref="J100:P100"/>
    <mergeCell ref="J83:P83"/>
    <mergeCell ref="B92:H92"/>
    <mergeCell ref="J92:P92"/>
    <mergeCell ref="B94:H94"/>
    <mergeCell ref="J94:P94"/>
  </mergeCell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59999389629810485"/>
    <pageSetUpPr fitToPage="1"/>
  </sheetPr>
  <dimension ref="A1:R121"/>
  <sheetViews>
    <sheetView workbookViewId="0">
      <selection activeCell="F116" sqref="F116"/>
    </sheetView>
  </sheetViews>
  <sheetFormatPr defaultColWidth="8.85546875" defaultRowHeight="12.75" x14ac:dyDescent="0.2"/>
  <cols>
    <col min="1" max="1" width="0.85546875" style="50" customWidth="1"/>
    <col min="2" max="2" width="9.7109375" style="50" customWidth="1"/>
    <col min="3" max="3" width="36.7109375" style="50" customWidth="1"/>
    <col min="4" max="6" width="3.140625" style="50" customWidth="1"/>
    <col min="7" max="7" width="6.42578125" style="50" customWidth="1"/>
    <col min="8" max="8" width="7.85546875" style="50" customWidth="1"/>
    <col min="9" max="9" width="0.85546875" style="50" customWidth="1"/>
    <col min="10" max="10" width="9.7109375" style="50" customWidth="1"/>
    <col min="11" max="11" width="37.42578125" style="50" customWidth="1"/>
    <col min="12" max="14" width="3.140625" style="50" customWidth="1"/>
    <col min="15" max="15" width="6.42578125" style="50" customWidth="1"/>
    <col min="16" max="16" width="7.85546875" style="50" customWidth="1"/>
    <col min="17" max="16384" width="8.85546875" style="50"/>
  </cols>
  <sheetData>
    <row r="1" spans="2:17" x14ac:dyDescent="0.2">
      <c r="B1" s="127"/>
      <c r="C1" s="150" t="s">
        <v>121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2:17" x14ac:dyDescent="0.2">
      <c r="B2" s="127"/>
      <c r="C2" s="153" t="s">
        <v>636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</row>
    <row r="3" spans="2:17" x14ac:dyDescent="0.2">
      <c r="B3" s="127"/>
      <c r="C3" s="156" t="s">
        <v>123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</row>
    <row r="4" spans="2:17" x14ac:dyDescent="0.2">
      <c r="B4" s="127"/>
      <c r="C4" s="159" t="s">
        <v>303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2:17" s="52" customFormat="1" x14ac:dyDescent="0.2">
      <c r="B5" s="149" t="s">
        <v>124</v>
      </c>
      <c r="C5" s="149"/>
      <c r="D5" s="149"/>
      <c r="E5" s="149"/>
      <c r="F5" s="149"/>
      <c r="G5" s="149"/>
      <c r="H5" s="149"/>
      <c r="I5" s="51"/>
      <c r="J5" s="149" t="s">
        <v>125</v>
      </c>
      <c r="K5" s="149"/>
      <c r="L5" s="149"/>
      <c r="M5" s="149"/>
      <c r="N5" s="149"/>
      <c r="O5" s="149"/>
      <c r="P5" s="149"/>
    </row>
    <row r="6" spans="2:17" s="52" customFormat="1" ht="12" customHeight="1" x14ac:dyDescent="0.2">
      <c r="B6" s="53" t="s">
        <v>126</v>
      </c>
      <c r="C6" s="53" t="s">
        <v>127</v>
      </c>
      <c r="D6" s="54" t="s">
        <v>6</v>
      </c>
      <c r="E6" s="54" t="s">
        <v>128</v>
      </c>
      <c r="F6" s="54" t="s">
        <v>129</v>
      </c>
      <c r="G6" s="55" t="s">
        <v>9</v>
      </c>
      <c r="H6" s="54" t="s">
        <v>130</v>
      </c>
      <c r="I6" s="56"/>
      <c r="J6" s="57" t="s">
        <v>126</v>
      </c>
      <c r="K6" s="53" t="s">
        <v>127</v>
      </c>
      <c r="L6" s="54" t="s">
        <v>6</v>
      </c>
      <c r="M6" s="54" t="s">
        <v>128</v>
      </c>
      <c r="N6" s="54" t="s">
        <v>129</v>
      </c>
      <c r="O6" s="55" t="s">
        <v>9</v>
      </c>
      <c r="P6" s="54" t="s">
        <v>130</v>
      </c>
    </row>
    <row r="7" spans="2:17" s="52" customFormat="1" ht="27.75" customHeight="1" x14ac:dyDescent="0.2">
      <c r="B7" s="16" t="s">
        <v>940</v>
      </c>
      <c r="C7" s="5" t="s">
        <v>639</v>
      </c>
      <c r="D7" s="6">
        <v>2</v>
      </c>
      <c r="E7" s="6">
        <v>2</v>
      </c>
      <c r="F7" s="6">
        <f>D7+(E7/2)</f>
        <v>3</v>
      </c>
      <c r="G7" s="6">
        <v>4</v>
      </c>
      <c r="H7" s="6" t="s">
        <v>132</v>
      </c>
      <c r="I7" s="56"/>
      <c r="J7" s="16" t="s">
        <v>869</v>
      </c>
      <c r="K7" s="5" t="s">
        <v>639</v>
      </c>
      <c r="L7" s="6">
        <v>2</v>
      </c>
      <c r="M7" s="6">
        <v>2</v>
      </c>
      <c r="N7" s="6">
        <f>L7+(M7/2)</f>
        <v>3</v>
      </c>
      <c r="O7" s="6">
        <v>4</v>
      </c>
      <c r="P7" s="6" t="s">
        <v>132</v>
      </c>
      <c r="Q7" s="60"/>
    </row>
    <row r="8" spans="2:17" s="52" customFormat="1" ht="12" customHeight="1" x14ac:dyDescent="0.2">
      <c r="B8" s="58" t="s">
        <v>133</v>
      </c>
      <c r="C8" s="58" t="s">
        <v>134</v>
      </c>
      <c r="D8" s="59">
        <v>2</v>
      </c>
      <c r="E8" s="59">
        <v>0</v>
      </c>
      <c r="F8" s="59">
        <v>2</v>
      </c>
      <c r="G8" s="59">
        <v>2</v>
      </c>
      <c r="H8" s="59" t="s">
        <v>132</v>
      </c>
      <c r="I8" s="56"/>
      <c r="J8" s="58" t="s">
        <v>135</v>
      </c>
      <c r="K8" s="58" t="s">
        <v>136</v>
      </c>
      <c r="L8" s="59">
        <v>2</v>
      </c>
      <c r="M8" s="59">
        <v>0</v>
      </c>
      <c r="N8" s="59">
        <f t="shared" ref="N8:N13" si="0">SUM(L8+M8)</f>
        <v>2</v>
      </c>
      <c r="O8" s="59">
        <v>2</v>
      </c>
      <c r="P8" s="59" t="s">
        <v>132</v>
      </c>
      <c r="Q8" s="60"/>
    </row>
    <row r="9" spans="2:17" s="52" customFormat="1" ht="12" customHeight="1" x14ac:dyDescent="0.2">
      <c r="B9" s="58" t="s">
        <v>137</v>
      </c>
      <c r="C9" s="58" t="s">
        <v>138</v>
      </c>
      <c r="D9" s="59">
        <v>2</v>
      </c>
      <c r="E9" s="59">
        <v>0</v>
      </c>
      <c r="F9" s="59">
        <v>2</v>
      </c>
      <c r="G9" s="59">
        <v>2</v>
      </c>
      <c r="H9" s="59" t="s">
        <v>132</v>
      </c>
      <c r="I9" s="56"/>
      <c r="J9" s="58" t="s">
        <v>139</v>
      </c>
      <c r="K9" s="58" t="s">
        <v>140</v>
      </c>
      <c r="L9" s="59">
        <v>2</v>
      </c>
      <c r="M9" s="59">
        <v>0</v>
      </c>
      <c r="N9" s="59">
        <f t="shared" si="0"/>
        <v>2</v>
      </c>
      <c r="O9" s="59">
        <v>2</v>
      </c>
      <c r="P9" s="59" t="s">
        <v>132</v>
      </c>
      <c r="Q9" s="60"/>
    </row>
    <row r="10" spans="2:17" s="52" customFormat="1" ht="12" customHeight="1" x14ac:dyDescent="0.2">
      <c r="B10" s="58" t="s">
        <v>304</v>
      </c>
      <c r="C10" s="58" t="s">
        <v>305</v>
      </c>
      <c r="D10" s="59">
        <v>3</v>
      </c>
      <c r="E10" s="59">
        <v>0</v>
      </c>
      <c r="F10" s="59">
        <v>3</v>
      </c>
      <c r="G10" s="59">
        <v>6</v>
      </c>
      <c r="H10" s="59" t="s">
        <v>132</v>
      </c>
      <c r="I10" s="56"/>
      <c r="J10" s="100" t="s">
        <v>640</v>
      </c>
      <c r="K10" s="5" t="s">
        <v>641</v>
      </c>
      <c r="L10" s="6">
        <v>3</v>
      </c>
      <c r="M10" s="6">
        <v>0</v>
      </c>
      <c r="N10" s="6">
        <v>3</v>
      </c>
      <c r="O10" s="6">
        <v>6</v>
      </c>
      <c r="P10" s="6" t="s">
        <v>132</v>
      </c>
    </row>
    <row r="11" spans="2:17" s="52" customFormat="1" ht="12" customHeight="1" x14ac:dyDescent="0.2">
      <c r="B11" s="100" t="s">
        <v>151</v>
      </c>
      <c r="C11" s="5" t="s">
        <v>306</v>
      </c>
      <c r="D11" s="6">
        <v>3</v>
      </c>
      <c r="E11" s="6">
        <v>0</v>
      </c>
      <c r="F11" s="6">
        <v>3</v>
      </c>
      <c r="G11" s="6">
        <v>6</v>
      </c>
      <c r="H11" s="6" t="s">
        <v>132</v>
      </c>
      <c r="I11" s="56"/>
      <c r="J11" s="58" t="s">
        <v>642</v>
      </c>
      <c r="K11" s="58" t="s">
        <v>643</v>
      </c>
      <c r="L11" s="59">
        <v>3</v>
      </c>
      <c r="M11" s="59">
        <v>0</v>
      </c>
      <c r="N11" s="59">
        <f t="shared" ref="N11" si="1">SUM(L11+M11)</f>
        <v>3</v>
      </c>
      <c r="O11" s="59">
        <v>6</v>
      </c>
      <c r="P11" s="59" t="s">
        <v>132</v>
      </c>
    </row>
    <row r="12" spans="2:17" s="52" customFormat="1" ht="12" customHeight="1" x14ac:dyDescent="0.2">
      <c r="B12" s="58" t="s">
        <v>143</v>
      </c>
      <c r="C12" s="58" t="s">
        <v>637</v>
      </c>
      <c r="D12" s="59">
        <v>3</v>
      </c>
      <c r="E12" s="59">
        <v>0</v>
      </c>
      <c r="F12" s="59">
        <v>3</v>
      </c>
      <c r="G12" s="59">
        <v>7</v>
      </c>
      <c r="H12" s="59" t="s">
        <v>132</v>
      </c>
      <c r="I12" s="56"/>
      <c r="J12" s="58" t="s">
        <v>145</v>
      </c>
      <c r="K12" s="58" t="s">
        <v>638</v>
      </c>
      <c r="L12" s="59">
        <v>3</v>
      </c>
      <c r="M12" s="59">
        <v>0</v>
      </c>
      <c r="N12" s="59">
        <f t="shared" si="0"/>
        <v>3</v>
      </c>
      <c r="O12" s="59">
        <v>6</v>
      </c>
      <c r="P12" s="59" t="s">
        <v>132</v>
      </c>
    </row>
    <row r="13" spans="2:17" s="52" customFormat="1" ht="12" customHeight="1" x14ac:dyDescent="0.2">
      <c r="B13" s="58" t="s">
        <v>147</v>
      </c>
      <c r="C13" s="58" t="s">
        <v>148</v>
      </c>
      <c r="D13" s="59">
        <v>0</v>
      </c>
      <c r="E13" s="59">
        <v>2</v>
      </c>
      <c r="F13" s="59">
        <v>1</v>
      </c>
      <c r="G13" s="59">
        <v>3</v>
      </c>
      <c r="H13" s="59" t="s">
        <v>132</v>
      </c>
      <c r="I13" s="56"/>
      <c r="J13" s="58" t="s">
        <v>149</v>
      </c>
      <c r="K13" s="58" t="s">
        <v>150</v>
      </c>
      <c r="L13" s="59">
        <v>0</v>
      </c>
      <c r="M13" s="59">
        <v>0</v>
      </c>
      <c r="N13" s="59">
        <f t="shared" si="0"/>
        <v>0</v>
      </c>
      <c r="O13" s="59">
        <v>4</v>
      </c>
      <c r="P13" s="59" t="s">
        <v>132</v>
      </c>
    </row>
    <row r="14" spans="2:17" s="52" customFormat="1" ht="12" customHeight="1" x14ac:dyDescent="0.2">
      <c r="B14" s="58"/>
      <c r="C14" s="61" t="s">
        <v>154</v>
      </c>
      <c r="D14" s="54">
        <f>SUM(D7:D13)</f>
        <v>15</v>
      </c>
      <c r="E14" s="54">
        <f>SUM(E7:E13)</f>
        <v>4</v>
      </c>
      <c r="F14" s="54">
        <f>SUM(F7:F13)</f>
        <v>17</v>
      </c>
      <c r="G14" s="54">
        <f>SUM(G7:G13)</f>
        <v>30</v>
      </c>
      <c r="H14" s="59"/>
      <c r="I14" s="56"/>
      <c r="J14" s="58"/>
      <c r="K14" s="62" t="s">
        <v>154</v>
      </c>
      <c r="L14" s="54">
        <f>SUM(L7:L13)</f>
        <v>15</v>
      </c>
      <c r="M14" s="54">
        <f t="shared" ref="M14:O14" si="2">SUM(M7:M13)</f>
        <v>2</v>
      </c>
      <c r="N14" s="54">
        <f t="shared" si="2"/>
        <v>16</v>
      </c>
      <c r="O14" s="54">
        <f t="shared" si="2"/>
        <v>30</v>
      </c>
      <c r="P14" s="59"/>
    </row>
    <row r="15" spans="2:17" s="52" customFormat="1" x14ac:dyDescent="0.2">
      <c r="B15" s="63"/>
      <c r="C15" s="63"/>
      <c r="D15" s="63"/>
      <c r="E15" s="63"/>
      <c r="F15" s="63"/>
      <c r="G15" s="63"/>
      <c r="H15" s="63"/>
      <c r="J15" s="63"/>
      <c r="K15" s="63"/>
      <c r="L15" s="63"/>
      <c r="M15" s="63"/>
      <c r="N15" s="63"/>
      <c r="O15" s="63"/>
      <c r="P15" s="63"/>
    </row>
    <row r="16" spans="2:17" s="52" customFormat="1" x14ac:dyDescent="0.2">
      <c r="B16" s="149" t="s">
        <v>155</v>
      </c>
      <c r="C16" s="149"/>
      <c r="D16" s="149"/>
      <c r="E16" s="149"/>
      <c r="F16" s="149"/>
      <c r="G16" s="149"/>
      <c r="H16" s="149"/>
      <c r="I16" s="51"/>
      <c r="J16" s="149" t="s">
        <v>156</v>
      </c>
      <c r="K16" s="149"/>
      <c r="L16" s="149"/>
      <c r="M16" s="149"/>
      <c r="N16" s="149"/>
      <c r="O16" s="149"/>
      <c r="P16" s="149"/>
    </row>
    <row r="17" spans="2:16" s="52" customFormat="1" ht="12" customHeight="1" x14ac:dyDescent="0.2">
      <c r="B17" s="57" t="s">
        <v>126</v>
      </c>
      <c r="C17" s="53" t="s">
        <v>127</v>
      </c>
      <c r="D17" s="54" t="s">
        <v>6</v>
      </c>
      <c r="E17" s="54" t="s">
        <v>128</v>
      </c>
      <c r="F17" s="54" t="s">
        <v>129</v>
      </c>
      <c r="G17" s="55" t="s">
        <v>9</v>
      </c>
      <c r="H17" s="54" t="s">
        <v>130</v>
      </c>
      <c r="I17" s="64"/>
      <c r="J17" s="57" t="s">
        <v>126</v>
      </c>
      <c r="K17" s="53" t="s">
        <v>127</v>
      </c>
      <c r="L17" s="54" t="s">
        <v>6</v>
      </c>
      <c r="M17" s="54" t="s">
        <v>128</v>
      </c>
      <c r="N17" s="54" t="s">
        <v>129</v>
      </c>
      <c r="O17" s="55" t="s">
        <v>9</v>
      </c>
      <c r="P17" s="54" t="s">
        <v>130</v>
      </c>
    </row>
    <row r="18" spans="2:16" s="52" customFormat="1" ht="12" customHeight="1" x14ac:dyDescent="0.2">
      <c r="B18" s="58" t="s">
        <v>575</v>
      </c>
      <c r="C18" s="58" t="s">
        <v>157</v>
      </c>
      <c r="D18" s="59">
        <v>3</v>
      </c>
      <c r="E18" s="59">
        <v>0</v>
      </c>
      <c r="F18" s="59">
        <v>3</v>
      </c>
      <c r="G18" s="59">
        <v>7</v>
      </c>
      <c r="H18" s="59" t="s">
        <v>132</v>
      </c>
      <c r="I18" s="64"/>
      <c r="J18" s="58" t="s">
        <v>644</v>
      </c>
      <c r="K18" s="58" t="s">
        <v>645</v>
      </c>
      <c r="L18" s="59">
        <v>3</v>
      </c>
      <c r="M18" s="59">
        <v>0</v>
      </c>
      <c r="N18" s="59">
        <v>3</v>
      </c>
      <c r="O18" s="59">
        <v>6</v>
      </c>
      <c r="P18" s="59" t="s">
        <v>132</v>
      </c>
    </row>
    <row r="19" spans="2:16" s="52" customFormat="1" ht="12" customHeight="1" x14ac:dyDescent="0.2">
      <c r="B19" s="58" t="s">
        <v>307</v>
      </c>
      <c r="C19" s="58" t="s">
        <v>308</v>
      </c>
      <c r="D19" s="59">
        <v>3</v>
      </c>
      <c r="E19" s="59">
        <v>0</v>
      </c>
      <c r="F19" s="59">
        <v>3</v>
      </c>
      <c r="G19" s="59">
        <v>6</v>
      </c>
      <c r="H19" s="59" t="s">
        <v>132</v>
      </c>
      <c r="I19" s="64"/>
      <c r="J19" s="58" t="s">
        <v>646</v>
      </c>
      <c r="K19" s="58" t="s">
        <v>647</v>
      </c>
      <c r="L19" s="59">
        <v>3</v>
      </c>
      <c r="M19" s="59">
        <v>0</v>
      </c>
      <c r="N19" s="59">
        <v>3</v>
      </c>
      <c r="O19" s="59">
        <v>6</v>
      </c>
      <c r="P19" s="59" t="s">
        <v>132</v>
      </c>
    </row>
    <row r="20" spans="2:16" s="52" customFormat="1" ht="12" customHeight="1" x14ac:dyDescent="0.2">
      <c r="B20" s="58" t="s">
        <v>648</v>
      </c>
      <c r="C20" s="58" t="s">
        <v>649</v>
      </c>
      <c r="D20" s="59">
        <v>3</v>
      </c>
      <c r="E20" s="59">
        <v>0</v>
      </c>
      <c r="F20" s="59">
        <v>3</v>
      </c>
      <c r="G20" s="59">
        <v>6</v>
      </c>
      <c r="H20" s="59" t="s">
        <v>132</v>
      </c>
      <c r="I20" s="64"/>
      <c r="J20" s="58" t="s">
        <v>650</v>
      </c>
      <c r="K20" s="58" t="s">
        <v>651</v>
      </c>
      <c r="L20" s="59">
        <v>3</v>
      </c>
      <c r="M20" s="59">
        <v>0</v>
      </c>
      <c r="N20" s="59">
        <v>3</v>
      </c>
      <c r="O20" s="59">
        <v>6</v>
      </c>
      <c r="P20" s="59" t="s">
        <v>132</v>
      </c>
    </row>
    <row r="21" spans="2:16" s="52" customFormat="1" ht="12" customHeight="1" x14ac:dyDescent="0.2">
      <c r="B21" s="58" t="s">
        <v>652</v>
      </c>
      <c r="C21" s="58" t="s">
        <v>653</v>
      </c>
      <c r="D21" s="59">
        <v>3</v>
      </c>
      <c r="E21" s="59">
        <v>0</v>
      </c>
      <c r="F21" s="59">
        <v>3</v>
      </c>
      <c r="G21" s="59">
        <v>5</v>
      </c>
      <c r="H21" s="59" t="s">
        <v>132</v>
      </c>
      <c r="I21" s="64"/>
      <c r="J21" s="58" t="s">
        <v>164</v>
      </c>
      <c r="K21" s="58" t="s">
        <v>165</v>
      </c>
      <c r="L21" s="59">
        <v>2</v>
      </c>
      <c r="M21" s="59">
        <v>2</v>
      </c>
      <c r="N21" s="59">
        <v>3</v>
      </c>
      <c r="O21" s="59">
        <v>6</v>
      </c>
      <c r="P21" s="59" t="s">
        <v>132</v>
      </c>
    </row>
    <row r="22" spans="2:16" s="52" customFormat="1" ht="12" customHeight="1" x14ac:dyDescent="0.2">
      <c r="B22" s="58"/>
      <c r="C22" s="58" t="s">
        <v>654</v>
      </c>
      <c r="D22" s="59">
        <v>3</v>
      </c>
      <c r="E22" s="59">
        <v>0</v>
      </c>
      <c r="F22" s="59">
        <v>3</v>
      </c>
      <c r="G22" s="59">
        <v>6</v>
      </c>
      <c r="H22" s="59" t="s">
        <v>168</v>
      </c>
      <c r="I22" s="64"/>
      <c r="J22" s="58"/>
      <c r="K22" s="58" t="s">
        <v>655</v>
      </c>
      <c r="L22" s="59">
        <v>3</v>
      </c>
      <c r="M22" s="59">
        <v>0</v>
      </c>
      <c r="N22" s="59">
        <v>3</v>
      </c>
      <c r="O22" s="59">
        <v>6</v>
      </c>
      <c r="P22" s="59" t="s">
        <v>168</v>
      </c>
    </row>
    <row r="23" spans="2:16" s="52" customFormat="1" ht="12" customHeight="1" x14ac:dyDescent="0.2">
      <c r="B23" s="58"/>
      <c r="C23" s="61" t="s">
        <v>154</v>
      </c>
      <c r="D23" s="54">
        <f>SUM(D18:D22)</f>
        <v>15</v>
      </c>
      <c r="E23" s="54">
        <f>SUM(E18:E22)</f>
        <v>0</v>
      </c>
      <c r="F23" s="54">
        <f>SUM(F18:F22)</f>
        <v>15</v>
      </c>
      <c r="G23" s="54">
        <f>SUM(G18:G22)</f>
        <v>30</v>
      </c>
      <c r="H23" s="59"/>
      <c r="I23" s="56"/>
      <c r="J23" s="58"/>
      <c r="K23" s="62" t="s">
        <v>154</v>
      </c>
      <c r="L23" s="54">
        <f>SUM(L18:L22)</f>
        <v>14</v>
      </c>
      <c r="M23" s="54">
        <f>SUM(M18:M22)</f>
        <v>2</v>
      </c>
      <c r="N23" s="54">
        <f>SUM(N18:N22)</f>
        <v>15</v>
      </c>
      <c r="O23" s="54">
        <f>SUM(O18:O22)</f>
        <v>30</v>
      </c>
      <c r="P23" s="59"/>
    </row>
    <row r="24" spans="2:16" s="52" customFormat="1" x14ac:dyDescent="0.2">
      <c r="B24" s="65"/>
      <c r="C24" s="65"/>
      <c r="D24" s="65"/>
      <c r="E24" s="65"/>
      <c r="F24" s="65"/>
      <c r="G24" s="65"/>
      <c r="H24" s="65"/>
    </row>
    <row r="25" spans="2:16" s="52" customFormat="1" x14ac:dyDescent="0.2">
      <c r="B25" s="149" t="s">
        <v>169</v>
      </c>
      <c r="C25" s="149"/>
      <c r="D25" s="149"/>
      <c r="E25" s="149"/>
      <c r="F25" s="149"/>
      <c r="G25" s="149"/>
      <c r="H25" s="149"/>
      <c r="I25" s="51"/>
      <c r="J25" s="149" t="s">
        <v>170</v>
      </c>
      <c r="K25" s="149"/>
      <c r="L25" s="149"/>
      <c r="M25" s="149"/>
      <c r="N25" s="149"/>
      <c r="O25" s="149"/>
      <c r="P25" s="149"/>
    </row>
    <row r="26" spans="2:16" s="52" customFormat="1" ht="11.25" customHeight="1" x14ac:dyDescent="0.2">
      <c r="B26" s="57" t="s">
        <v>126</v>
      </c>
      <c r="C26" s="53" t="s">
        <v>127</v>
      </c>
      <c r="D26" s="54" t="s">
        <v>6</v>
      </c>
      <c r="E26" s="54" t="s">
        <v>128</v>
      </c>
      <c r="F26" s="54" t="s">
        <v>129</v>
      </c>
      <c r="G26" s="55" t="s">
        <v>9</v>
      </c>
      <c r="H26" s="54" t="s">
        <v>130</v>
      </c>
      <c r="I26" s="64"/>
      <c r="J26" s="57" t="s">
        <v>126</v>
      </c>
      <c r="K26" s="53" t="s">
        <v>127</v>
      </c>
      <c r="L26" s="54" t="s">
        <v>6</v>
      </c>
      <c r="M26" s="54" t="s">
        <v>128</v>
      </c>
      <c r="N26" s="54" t="s">
        <v>129</v>
      </c>
      <c r="O26" s="55" t="s">
        <v>9</v>
      </c>
      <c r="P26" s="54" t="s">
        <v>130</v>
      </c>
    </row>
    <row r="27" spans="2:16" s="52" customFormat="1" ht="11.25" customHeight="1" x14ac:dyDescent="0.2">
      <c r="B27" s="58"/>
      <c r="C27" s="58" t="s">
        <v>171</v>
      </c>
      <c r="D27" s="59">
        <v>2</v>
      </c>
      <c r="E27" s="59">
        <v>2</v>
      </c>
      <c r="F27" s="59">
        <v>3</v>
      </c>
      <c r="G27" s="59">
        <v>4</v>
      </c>
      <c r="H27" s="59" t="s">
        <v>132</v>
      </c>
      <c r="I27" s="56"/>
      <c r="J27" s="66"/>
      <c r="K27" s="58" t="s">
        <v>171</v>
      </c>
      <c r="L27" s="67">
        <v>2</v>
      </c>
      <c r="M27" s="67">
        <v>2</v>
      </c>
      <c r="N27" s="59">
        <v>3</v>
      </c>
      <c r="O27" s="67">
        <v>4</v>
      </c>
      <c r="P27" s="67" t="s">
        <v>132</v>
      </c>
    </row>
    <row r="28" spans="2:16" s="52" customFormat="1" ht="11.25" customHeight="1" x14ac:dyDescent="0.2">
      <c r="B28" s="58" t="s">
        <v>656</v>
      </c>
      <c r="C28" s="58" t="s">
        <v>657</v>
      </c>
      <c r="D28" s="59">
        <v>3</v>
      </c>
      <c r="E28" s="59">
        <v>0</v>
      </c>
      <c r="F28" s="59">
        <v>3</v>
      </c>
      <c r="G28" s="59">
        <v>6</v>
      </c>
      <c r="H28" s="59" t="s">
        <v>132</v>
      </c>
      <c r="I28" s="56"/>
      <c r="J28" s="58" t="s">
        <v>658</v>
      </c>
      <c r="K28" s="58" t="s">
        <v>659</v>
      </c>
      <c r="L28" s="59">
        <v>3</v>
      </c>
      <c r="M28" s="59">
        <v>0</v>
      </c>
      <c r="N28" s="59">
        <v>3</v>
      </c>
      <c r="O28" s="59">
        <v>7</v>
      </c>
      <c r="P28" s="59" t="s">
        <v>132</v>
      </c>
    </row>
    <row r="29" spans="2:16" s="52" customFormat="1" ht="11.25" customHeight="1" x14ac:dyDescent="0.2">
      <c r="B29" s="58" t="s">
        <v>660</v>
      </c>
      <c r="C29" s="58" t="s">
        <v>661</v>
      </c>
      <c r="D29" s="59">
        <v>3</v>
      </c>
      <c r="E29" s="59">
        <v>0</v>
      </c>
      <c r="F29" s="59">
        <v>3</v>
      </c>
      <c r="G29" s="59">
        <v>7</v>
      </c>
      <c r="H29" s="59" t="s">
        <v>132</v>
      </c>
      <c r="I29" s="64"/>
      <c r="J29" s="58" t="s">
        <v>662</v>
      </c>
      <c r="K29" s="58" t="s">
        <v>663</v>
      </c>
      <c r="L29" s="59">
        <v>3</v>
      </c>
      <c r="M29" s="59">
        <v>0</v>
      </c>
      <c r="N29" s="59">
        <v>3</v>
      </c>
      <c r="O29" s="125">
        <v>7</v>
      </c>
      <c r="P29" s="59" t="s">
        <v>132</v>
      </c>
    </row>
    <row r="30" spans="2:16" s="52" customFormat="1" ht="11.25" customHeight="1" x14ac:dyDescent="0.2">
      <c r="B30" s="58" t="s">
        <v>664</v>
      </c>
      <c r="C30" s="58" t="s">
        <v>665</v>
      </c>
      <c r="D30" s="59">
        <v>3</v>
      </c>
      <c r="E30" s="59">
        <v>0</v>
      </c>
      <c r="F30" s="59">
        <v>3</v>
      </c>
      <c r="G30" s="59">
        <v>7</v>
      </c>
      <c r="H30" s="59" t="s">
        <v>132</v>
      </c>
      <c r="I30" s="64"/>
      <c r="J30" s="58" t="s">
        <v>666</v>
      </c>
      <c r="K30" s="58" t="s">
        <v>667</v>
      </c>
      <c r="L30" s="59">
        <v>3</v>
      </c>
      <c r="M30" s="59">
        <v>0</v>
      </c>
      <c r="N30" s="59">
        <v>3</v>
      </c>
      <c r="O30" s="125">
        <v>6</v>
      </c>
      <c r="P30" s="59" t="s">
        <v>132</v>
      </c>
    </row>
    <row r="31" spans="2:16" s="52" customFormat="1" ht="11.25" customHeight="1" x14ac:dyDescent="0.2">
      <c r="B31" s="58"/>
      <c r="C31" s="58" t="s">
        <v>668</v>
      </c>
      <c r="D31" s="59">
        <v>3</v>
      </c>
      <c r="E31" s="59">
        <v>0</v>
      </c>
      <c r="F31" s="59">
        <v>3</v>
      </c>
      <c r="G31" s="59">
        <v>6</v>
      </c>
      <c r="H31" s="59" t="s">
        <v>168</v>
      </c>
      <c r="I31" s="64"/>
      <c r="J31" s="58"/>
      <c r="K31" s="58" t="s">
        <v>606</v>
      </c>
      <c r="L31" s="59">
        <v>3</v>
      </c>
      <c r="M31" s="59">
        <v>0</v>
      </c>
      <c r="N31" s="59">
        <v>3</v>
      </c>
      <c r="O31" s="59">
        <v>6</v>
      </c>
      <c r="P31" s="59" t="s">
        <v>168</v>
      </c>
    </row>
    <row r="32" spans="2:16" s="52" customFormat="1" ht="11.25" customHeight="1" x14ac:dyDescent="0.2">
      <c r="B32" s="58"/>
      <c r="C32" s="61" t="s">
        <v>154</v>
      </c>
      <c r="D32" s="54">
        <f>SUM(D27:D31)</f>
        <v>14</v>
      </c>
      <c r="E32" s="54">
        <f>SUM(E27:E31)</f>
        <v>2</v>
      </c>
      <c r="F32" s="54">
        <f>SUM(F27:F31)</f>
        <v>15</v>
      </c>
      <c r="G32" s="54">
        <f>SUM(G27:G31)</f>
        <v>30</v>
      </c>
      <c r="H32" s="59"/>
      <c r="I32" s="56"/>
      <c r="J32" s="58"/>
      <c r="K32" s="62" t="s">
        <v>154</v>
      </c>
      <c r="L32" s="54">
        <f>SUM(L27:L31)</f>
        <v>14</v>
      </c>
      <c r="M32" s="54">
        <f>SUM(M27:M31)</f>
        <v>2</v>
      </c>
      <c r="N32" s="54">
        <f>SUM(N27:N31)</f>
        <v>15</v>
      </c>
      <c r="O32" s="54">
        <f>SUM(O27:O31)</f>
        <v>30</v>
      </c>
      <c r="P32" s="59"/>
    </row>
    <row r="33" spans="2:16" s="52" customFormat="1" x14ac:dyDescent="0.2"/>
    <row r="34" spans="2:16" s="52" customFormat="1" x14ac:dyDescent="0.2">
      <c r="B34" s="149" t="s">
        <v>186</v>
      </c>
      <c r="C34" s="149"/>
      <c r="D34" s="149"/>
      <c r="E34" s="149"/>
      <c r="F34" s="149"/>
      <c r="G34" s="149"/>
      <c r="H34" s="149"/>
      <c r="I34" s="51"/>
      <c r="J34" s="149" t="s">
        <v>187</v>
      </c>
      <c r="K34" s="149"/>
      <c r="L34" s="149"/>
      <c r="M34" s="149"/>
      <c r="N34" s="149"/>
      <c r="O34" s="149"/>
      <c r="P34" s="149"/>
    </row>
    <row r="35" spans="2:16" s="52" customFormat="1" ht="12" customHeight="1" x14ac:dyDescent="0.2">
      <c r="B35" s="57" t="s">
        <v>126</v>
      </c>
      <c r="C35" s="53" t="s">
        <v>127</v>
      </c>
      <c r="D35" s="54" t="s">
        <v>6</v>
      </c>
      <c r="E35" s="54" t="s">
        <v>128</v>
      </c>
      <c r="F35" s="54" t="s">
        <v>129</v>
      </c>
      <c r="G35" s="55" t="s">
        <v>9</v>
      </c>
      <c r="H35" s="54" t="s">
        <v>130</v>
      </c>
      <c r="I35" s="64"/>
      <c r="J35" s="57" t="s">
        <v>126</v>
      </c>
      <c r="K35" s="53" t="s">
        <v>127</v>
      </c>
      <c r="L35" s="54" t="s">
        <v>6</v>
      </c>
      <c r="M35" s="54" t="s">
        <v>128</v>
      </c>
      <c r="N35" s="54" t="s">
        <v>129</v>
      </c>
      <c r="O35" s="55" t="s">
        <v>9</v>
      </c>
      <c r="P35" s="54" t="s">
        <v>130</v>
      </c>
    </row>
    <row r="36" spans="2:16" s="52" customFormat="1" ht="12" customHeight="1" x14ac:dyDescent="0.2">
      <c r="B36" s="58" t="s">
        <v>957</v>
      </c>
      <c r="C36" s="58" t="s">
        <v>670</v>
      </c>
      <c r="D36" s="59">
        <v>3</v>
      </c>
      <c r="E36" s="59">
        <v>0</v>
      </c>
      <c r="F36" s="59">
        <v>3</v>
      </c>
      <c r="G36" s="59">
        <v>6</v>
      </c>
      <c r="H36" s="59" t="s">
        <v>132</v>
      </c>
      <c r="I36" s="64"/>
      <c r="J36" s="58"/>
      <c r="K36" s="58" t="s">
        <v>942</v>
      </c>
      <c r="L36" s="59">
        <v>3</v>
      </c>
      <c r="M36" s="59">
        <v>0</v>
      </c>
      <c r="N36" s="59">
        <v>3</v>
      </c>
      <c r="O36" s="59">
        <v>7</v>
      </c>
      <c r="P36" s="59" t="s">
        <v>168</v>
      </c>
    </row>
    <row r="37" spans="2:16" s="52" customFormat="1" ht="12" customHeight="1" x14ac:dyDescent="0.2">
      <c r="B37" s="58" t="s">
        <v>671</v>
      </c>
      <c r="C37" s="58" t="s">
        <v>672</v>
      </c>
      <c r="D37" s="59">
        <v>3</v>
      </c>
      <c r="E37" s="59">
        <v>0</v>
      </c>
      <c r="F37" s="59">
        <v>3</v>
      </c>
      <c r="G37" s="59">
        <v>6</v>
      </c>
      <c r="H37" s="59" t="s">
        <v>132</v>
      </c>
      <c r="I37" s="64"/>
      <c r="J37" s="58"/>
      <c r="K37" s="58" t="s">
        <v>535</v>
      </c>
      <c r="L37" s="59">
        <v>3</v>
      </c>
      <c r="M37" s="59">
        <v>0</v>
      </c>
      <c r="N37" s="59">
        <v>3</v>
      </c>
      <c r="O37" s="59">
        <v>7</v>
      </c>
      <c r="P37" s="59" t="s">
        <v>168</v>
      </c>
    </row>
    <row r="38" spans="2:16" s="52" customFormat="1" ht="12" customHeight="1" x14ac:dyDescent="0.2">
      <c r="B38" s="58" t="s">
        <v>673</v>
      </c>
      <c r="C38" s="58" t="s">
        <v>674</v>
      </c>
      <c r="D38" s="59">
        <v>3</v>
      </c>
      <c r="E38" s="59">
        <v>0</v>
      </c>
      <c r="F38" s="59">
        <v>3</v>
      </c>
      <c r="G38" s="59">
        <v>6</v>
      </c>
      <c r="H38" s="59" t="s">
        <v>132</v>
      </c>
      <c r="I38" s="64"/>
      <c r="J38" s="58"/>
      <c r="K38" s="58" t="s">
        <v>445</v>
      </c>
      <c r="L38" s="59">
        <v>3</v>
      </c>
      <c r="M38" s="59">
        <v>0</v>
      </c>
      <c r="N38" s="59">
        <v>3</v>
      </c>
      <c r="O38" s="59">
        <v>8</v>
      </c>
      <c r="P38" s="59" t="s">
        <v>168</v>
      </c>
    </row>
    <row r="39" spans="2:16" s="52" customFormat="1" ht="12" customHeight="1" x14ac:dyDescent="0.2">
      <c r="B39" s="58"/>
      <c r="C39" s="58" t="s">
        <v>941</v>
      </c>
      <c r="D39" s="59">
        <v>3</v>
      </c>
      <c r="E39" s="59">
        <v>0</v>
      </c>
      <c r="F39" s="59">
        <v>3</v>
      </c>
      <c r="G39" s="59">
        <v>6</v>
      </c>
      <c r="H39" s="59" t="s">
        <v>168</v>
      </c>
      <c r="I39" s="64"/>
      <c r="J39" s="58"/>
      <c r="K39" s="58" t="s">
        <v>446</v>
      </c>
      <c r="L39" s="59">
        <v>3</v>
      </c>
      <c r="M39" s="59">
        <v>0</v>
      </c>
      <c r="N39" s="59">
        <v>3</v>
      </c>
      <c r="O39" s="59">
        <v>8</v>
      </c>
      <c r="P39" s="59" t="s">
        <v>168</v>
      </c>
    </row>
    <row r="40" spans="2:16" s="52" customFormat="1" ht="12" customHeight="1" x14ac:dyDescent="0.2">
      <c r="B40" s="58"/>
      <c r="C40" s="58" t="s">
        <v>607</v>
      </c>
      <c r="D40" s="59">
        <v>3</v>
      </c>
      <c r="E40" s="59">
        <v>0</v>
      </c>
      <c r="F40" s="59">
        <v>3</v>
      </c>
      <c r="G40" s="59">
        <v>6</v>
      </c>
      <c r="H40" s="59" t="s">
        <v>168</v>
      </c>
      <c r="I40" s="64"/>
      <c r="J40" s="86"/>
      <c r="K40" s="86"/>
      <c r="L40" s="86"/>
      <c r="M40" s="86"/>
      <c r="N40" s="86"/>
      <c r="O40" s="86"/>
      <c r="P40" s="86"/>
    </row>
    <row r="41" spans="2:16" s="52" customFormat="1" ht="12" customHeight="1" x14ac:dyDescent="0.2">
      <c r="B41" s="58"/>
      <c r="C41" s="58"/>
      <c r="D41" s="59"/>
      <c r="E41" s="59"/>
      <c r="F41" s="59"/>
      <c r="G41" s="59"/>
      <c r="H41" s="59"/>
      <c r="I41" s="64"/>
      <c r="J41" s="58"/>
      <c r="K41" s="58"/>
      <c r="L41" s="59"/>
      <c r="M41" s="59"/>
      <c r="N41" s="59"/>
      <c r="O41" s="59"/>
      <c r="P41" s="59"/>
    </row>
    <row r="42" spans="2:16" s="52" customFormat="1" ht="12" customHeight="1" x14ac:dyDescent="0.2">
      <c r="B42" s="58"/>
      <c r="C42" s="61" t="s">
        <v>154</v>
      </c>
      <c r="D42" s="54">
        <f>SUM(D36:D40)</f>
        <v>15</v>
      </c>
      <c r="E42" s="54">
        <f>SUM(E36:E40)</f>
        <v>0</v>
      </c>
      <c r="F42" s="54">
        <f>SUM(F36:F40)</f>
        <v>15</v>
      </c>
      <c r="G42" s="54">
        <f>SUM(G36:G40)</f>
        <v>30</v>
      </c>
      <c r="H42" s="59"/>
      <c r="I42" s="56"/>
      <c r="J42" s="58"/>
      <c r="K42" s="62" t="s">
        <v>154</v>
      </c>
      <c r="L42" s="54">
        <f>SUM(L36:L39)</f>
        <v>12</v>
      </c>
      <c r="M42" s="54">
        <f>SUM(M36:M39)</f>
        <v>0</v>
      </c>
      <c r="N42" s="54">
        <v>12</v>
      </c>
      <c r="O42" s="54">
        <v>30</v>
      </c>
      <c r="P42" s="59"/>
    </row>
    <row r="43" spans="2:16" s="52" customFormat="1" x14ac:dyDescent="0.2"/>
    <row r="44" spans="2:16" s="52" customFormat="1" ht="10.5" customHeight="1" x14ac:dyDescent="0.2">
      <c r="B44" s="1"/>
      <c r="C44" s="11" t="s">
        <v>194</v>
      </c>
      <c r="D44" s="140">
        <f>D14+L14+D23+L23+D32+L32+D42+L42</f>
        <v>114</v>
      </c>
      <c r="E44" s="140"/>
      <c r="F44" s="140"/>
      <c r="G44" s="8"/>
      <c r="H44" s="8"/>
      <c r="I44" s="1"/>
      <c r="J44" s="1"/>
      <c r="K44" s="1" t="s">
        <v>195</v>
      </c>
      <c r="L44" s="8"/>
      <c r="M44" s="8"/>
      <c r="N44" s="8"/>
      <c r="O44" s="8"/>
      <c r="P44" s="8"/>
    </row>
    <row r="45" spans="2:16" s="1" customFormat="1" ht="10.5" customHeight="1" x14ac:dyDescent="0.25">
      <c r="C45" s="11" t="s">
        <v>196</v>
      </c>
      <c r="D45" s="140">
        <f>E14+M14+E23+M23+E32+M32+E42+M42</f>
        <v>12</v>
      </c>
      <c r="E45" s="140"/>
      <c r="F45" s="140"/>
      <c r="G45" s="8"/>
      <c r="H45" s="8"/>
      <c r="K45" s="1" t="s">
        <v>197</v>
      </c>
      <c r="L45" s="8"/>
      <c r="M45" s="8"/>
      <c r="N45" s="8"/>
      <c r="O45" s="8"/>
      <c r="P45" s="8"/>
    </row>
    <row r="46" spans="2:16" s="1" customFormat="1" ht="10.5" customHeight="1" x14ac:dyDescent="0.25">
      <c r="C46" s="11" t="s">
        <v>198</v>
      </c>
      <c r="D46" s="140">
        <f>F14+N14+F23+N23+F32+N32+F42+N42</f>
        <v>120</v>
      </c>
      <c r="E46" s="140"/>
      <c r="F46" s="140"/>
      <c r="G46" s="8"/>
      <c r="H46" s="8"/>
      <c r="K46" s="1" t="s">
        <v>199</v>
      </c>
      <c r="L46" s="8"/>
      <c r="M46" s="8"/>
      <c r="N46" s="8"/>
      <c r="O46" s="8"/>
      <c r="P46" s="8"/>
    </row>
    <row r="47" spans="2:16" s="1" customFormat="1" ht="10.5" customHeight="1" x14ac:dyDescent="0.25">
      <c r="C47" s="11" t="s">
        <v>200</v>
      </c>
      <c r="D47" s="140">
        <f>G14+O14+G23+O23+G32+O32+G42+O42</f>
        <v>240</v>
      </c>
      <c r="E47" s="140"/>
      <c r="F47" s="140"/>
      <c r="G47" s="8"/>
      <c r="H47" s="8"/>
      <c r="K47" s="1" t="s">
        <v>201</v>
      </c>
      <c r="L47" s="8"/>
      <c r="M47" s="8"/>
      <c r="N47" s="8"/>
      <c r="O47" s="8"/>
      <c r="P47" s="8"/>
    </row>
    <row r="48" spans="2:16" s="1" customFormat="1" ht="8.25" customHeight="1" x14ac:dyDescent="0.2">
      <c r="B48" s="64"/>
      <c r="C48" s="68"/>
      <c r="D48" s="68"/>
      <c r="E48" s="68"/>
      <c r="F48" s="68"/>
      <c r="G48" s="64"/>
      <c r="H48" s="64"/>
      <c r="I48" s="56"/>
      <c r="J48" s="64"/>
      <c r="K48" s="64"/>
      <c r="L48" s="64"/>
      <c r="M48" s="64"/>
      <c r="N48" s="64"/>
      <c r="O48" s="64"/>
      <c r="P48" s="64"/>
    </row>
    <row r="49" spans="1:16" s="52" customFormat="1" x14ac:dyDescent="0.2">
      <c r="A49" s="52" t="s">
        <v>63</v>
      </c>
      <c r="B49" s="78" t="s">
        <v>202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</row>
    <row r="50" spans="1:16" s="52" customFormat="1" ht="7.5" customHeight="1" x14ac:dyDescent="0.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1:16" s="52" customFormat="1" x14ac:dyDescent="0.2">
      <c r="B51" s="149" t="s">
        <v>124</v>
      </c>
      <c r="C51" s="149"/>
      <c r="D51" s="149"/>
      <c r="E51" s="149"/>
      <c r="F51" s="149"/>
      <c r="G51" s="149"/>
      <c r="H51" s="149"/>
      <c r="I51" s="51"/>
      <c r="J51" s="149" t="s">
        <v>125</v>
      </c>
      <c r="K51" s="149"/>
      <c r="L51" s="149"/>
      <c r="M51" s="149"/>
      <c r="N51" s="149"/>
      <c r="O51" s="149"/>
      <c r="P51" s="149"/>
    </row>
    <row r="52" spans="1:16" s="52" customFormat="1" ht="12" customHeight="1" x14ac:dyDescent="0.2">
      <c r="B52" s="57" t="s">
        <v>126</v>
      </c>
      <c r="C52" s="53" t="s">
        <v>127</v>
      </c>
      <c r="D52" s="54" t="s">
        <v>6</v>
      </c>
      <c r="E52" s="54" t="s">
        <v>128</v>
      </c>
      <c r="F52" s="54" t="s">
        <v>129</v>
      </c>
      <c r="G52" s="55" t="s">
        <v>9</v>
      </c>
      <c r="H52" s="54" t="s">
        <v>130</v>
      </c>
      <c r="I52" s="56"/>
      <c r="J52" s="57" t="s">
        <v>126</v>
      </c>
      <c r="K52" s="53" t="s">
        <v>127</v>
      </c>
      <c r="L52" s="54" t="s">
        <v>6</v>
      </c>
      <c r="M52" s="54" t="s">
        <v>128</v>
      </c>
      <c r="N52" s="54" t="s">
        <v>129</v>
      </c>
      <c r="O52" s="55" t="s">
        <v>9</v>
      </c>
      <c r="P52" s="54" t="s">
        <v>130</v>
      </c>
    </row>
    <row r="53" spans="1:16" s="52" customFormat="1" ht="12" customHeight="1" x14ac:dyDescent="0.2">
      <c r="B53" s="162" t="s">
        <v>675</v>
      </c>
      <c r="C53" s="163"/>
      <c r="D53" s="163"/>
      <c r="E53" s="163"/>
      <c r="F53" s="163"/>
      <c r="G53" s="163"/>
      <c r="H53" s="164"/>
      <c r="I53" s="56"/>
      <c r="J53" s="162" t="s">
        <v>675</v>
      </c>
      <c r="K53" s="163"/>
      <c r="L53" s="163"/>
      <c r="M53" s="163"/>
      <c r="N53" s="163"/>
      <c r="O53" s="163"/>
      <c r="P53" s="164"/>
    </row>
    <row r="54" spans="1:16" s="52" customFormat="1" ht="12" customHeight="1" x14ac:dyDescent="0.2">
      <c r="B54" s="5" t="s">
        <v>204</v>
      </c>
      <c r="C54" s="5" t="s">
        <v>205</v>
      </c>
      <c r="D54" s="6">
        <v>2</v>
      </c>
      <c r="E54" s="6">
        <v>2</v>
      </c>
      <c r="F54" s="6">
        <f>D54+(E54/2)</f>
        <v>3</v>
      </c>
      <c r="G54" s="6">
        <v>4</v>
      </c>
      <c r="H54" s="6" t="s">
        <v>132</v>
      </c>
      <c r="I54" s="1"/>
      <c r="J54" s="5" t="s">
        <v>206</v>
      </c>
      <c r="K54" s="5" t="s">
        <v>207</v>
      </c>
      <c r="L54" s="6">
        <v>2</v>
      </c>
      <c r="M54" s="6">
        <v>2</v>
      </c>
      <c r="N54" s="6">
        <f>L54+(M54/2)</f>
        <v>3</v>
      </c>
      <c r="O54" s="6">
        <v>4</v>
      </c>
      <c r="P54" s="6" t="s">
        <v>132</v>
      </c>
    </row>
    <row r="55" spans="1:16" s="52" customFormat="1" ht="12" customHeight="1" x14ac:dyDescent="0.2">
      <c r="B55" s="5" t="s">
        <v>11</v>
      </c>
      <c r="C55" s="5" t="s">
        <v>12</v>
      </c>
      <c r="D55" s="6">
        <v>2</v>
      </c>
      <c r="E55" s="6">
        <v>2</v>
      </c>
      <c r="F55" s="6">
        <f>D55+(E55/2)</f>
        <v>3</v>
      </c>
      <c r="G55" s="6">
        <v>4</v>
      </c>
      <c r="H55" s="6" t="s">
        <v>132</v>
      </c>
      <c r="I55" s="1"/>
      <c r="J55" s="5" t="s">
        <v>13</v>
      </c>
      <c r="K55" s="5" t="s">
        <v>14</v>
      </c>
      <c r="L55" s="6">
        <v>2</v>
      </c>
      <c r="M55" s="6">
        <v>2</v>
      </c>
      <c r="N55" s="6">
        <f>L55+(M55/2)</f>
        <v>3</v>
      </c>
      <c r="O55" s="6">
        <v>4</v>
      </c>
      <c r="P55" s="6" t="s">
        <v>132</v>
      </c>
    </row>
    <row r="56" spans="1:16" s="52" customFormat="1" ht="12" customHeight="1" x14ac:dyDescent="0.2">
      <c r="B56" s="70"/>
      <c r="C56" s="70"/>
      <c r="D56" s="71"/>
      <c r="E56" s="71"/>
      <c r="F56" s="71"/>
      <c r="G56" s="71"/>
      <c r="H56" s="71"/>
      <c r="I56" s="71"/>
      <c r="J56" s="70"/>
      <c r="K56" s="70"/>
      <c r="L56" s="71"/>
      <c r="M56" s="71"/>
      <c r="N56" s="71"/>
      <c r="O56" s="71"/>
      <c r="P56" s="71"/>
    </row>
    <row r="57" spans="1:16" s="52" customFormat="1" ht="12" customHeight="1" x14ac:dyDescent="0.2">
      <c r="B57" s="149" t="s">
        <v>155</v>
      </c>
      <c r="C57" s="149"/>
      <c r="D57" s="149"/>
      <c r="E57" s="149"/>
      <c r="F57" s="149"/>
      <c r="G57" s="149"/>
      <c r="H57" s="149"/>
      <c r="I57" s="51"/>
      <c r="J57" s="149" t="s">
        <v>156</v>
      </c>
      <c r="K57" s="149"/>
      <c r="L57" s="149"/>
      <c r="M57" s="149"/>
      <c r="N57" s="149"/>
      <c r="O57" s="149"/>
      <c r="P57" s="149"/>
    </row>
    <row r="58" spans="1:16" s="52" customFormat="1" ht="12" customHeight="1" x14ac:dyDescent="0.2">
      <c r="B58" s="57" t="s">
        <v>126</v>
      </c>
      <c r="C58" s="53" t="s">
        <v>127</v>
      </c>
      <c r="D58" s="54" t="s">
        <v>6</v>
      </c>
      <c r="E58" s="54" t="s">
        <v>128</v>
      </c>
      <c r="F58" s="54" t="s">
        <v>129</v>
      </c>
      <c r="G58" s="55" t="s">
        <v>9</v>
      </c>
      <c r="H58" s="54" t="s">
        <v>130</v>
      </c>
      <c r="I58" s="64"/>
      <c r="J58" s="57" t="s">
        <v>126</v>
      </c>
      <c r="K58" s="53" t="s">
        <v>127</v>
      </c>
      <c r="L58" s="54" t="s">
        <v>6</v>
      </c>
      <c r="M58" s="54" t="s">
        <v>128</v>
      </c>
      <c r="N58" s="54" t="s">
        <v>129</v>
      </c>
      <c r="O58" s="55" t="s">
        <v>9</v>
      </c>
      <c r="P58" s="54" t="s">
        <v>130</v>
      </c>
    </row>
    <row r="59" spans="1:16" s="52" customFormat="1" ht="12" customHeight="1" x14ac:dyDescent="0.2">
      <c r="B59" s="162" t="s">
        <v>203</v>
      </c>
      <c r="C59" s="163"/>
      <c r="D59" s="163"/>
      <c r="E59" s="163"/>
      <c r="F59" s="163"/>
      <c r="G59" s="163"/>
      <c r="H59" s="164"/>
      <c r="I59" s="56"/>
      <c r="J59" s="162" t="s">
        <v>203</v>
      </c>
      <c r="K59" s="163"/>
      <c r="L59" s="163"/>
      <c r="M59" s="163"/>
      <c r="N59" s="163"/>
      <c r="O59" s="163"/>
      <c r="P59" s="164"/>
    </row>
    <row r="60" spans="1:16" s="52" customFormat="1" ht="12" customHeight="1" x14ac:dyDescent="0.2">
      <c r="B60" s="5" t="s">
        <v>208</v>
      </c>
      <c r="C60" s="25" t="s">
        <v>311</v>
      </c>
      <c r="D60" s="6">
        <v>2</v>
      </c>
      <c r="E60" s="6">
        <v>2</v>
      </c>
      <c r="F60" s="6">
        <f>D60+(E60/2)</f>
        <v>3</v>
      </c>
      <c r="G60" s="6">
        <v>4</v>
      </c>
      <c r="H60" s="6" t="s">
        <v>168</v>
      </c>
      <c r="I60" s="8"/>
      <c r="J60" s="5" t="s">
        <v>210</v>
      </c>
      <c r="K60" s="25" t="s">
        <v>312</v>
      </c>
      <c r="L60" s="6">
        <v>2</v>
      </c>
      <c r="M60" s="6">
        <v>2</v>
      </c>
      <c r="N60" s="6">
        <f>L60+(M60/2)</f>
        <v>3</v>
      </c>
      <c r="O60" s="6">
        <v>4</v>
      </c>
      <c r="P60" s="6" t="s">
        <v>168</v>
      </c>
    </row>
    <row r="61" spans="1:16" s="52" customFormat="1" ht="12" customHeight="1" x14ac:dyDescent="0.2">
      <c r="B61" s="5" t="s">
        <v>212</v>
      </c>
      <c r="C61" s="25" t="s">
        <v>213</v>
      </c>
      <c r="D61" s="6">
        <v>2</v>
      </c>
      <c r="E61" s="6">
        <v>2</v>
      </c>
      <c r="F61" s="6">
        <f>D61+(E61/2)</f>
        <v>3</v>
      </c>
      <c r="G61" s="6">
        <v>4</v>
      </c>
      <c r="H61" s="6" t="s">
        <v>168</v>
      </c>
      <c r="I61" s="8"/>
      <c r="J61" s="5" t="s">
        <v>214</v>
      </c>
      <c r="K61" s="25" t="s">
        <v>215</v>
      </c>
      <c r="L61" s="6">
        <v>2</v>
      </c>
      <c r="M61" s="6">
        <v>2</v>
      </c>
      <c r="N61" s="6">
        <f>L61+(M61/2)</f>
        <v>3</v>
      </c>
      <c r="O61" s="6">
        <v>4</v>
      </c>
      <c r="P61" s="6" t="s">
        <v>168</v>
      </c>
    </row>
    <row r="62" spans="1:16" s="52" customFormat="1" ht="12" customHeight="1" x14ac:dyDescent="0.2">
      <c r="B62" s="162" t="s">
        <v>354</v>
      </c>
      <c r="C62" s="163"/>
      <c r="D62" s="163"/>
      <c r="E62" s="163"/>
      <c r="F62" s="163"/>
      <c r="G62" s="163"/>
      <c r="H62" s="164"/>
      <c r="I62" s="64"/>
      <c r="J62" s="162" t="s">
        <v>354</v>
      </c>
      <c r="K62" s="163"/>
      <c r="L62" s="163"/>
      <c r="M62" s="163"/>
      <c r="N62" s="163"/>
      <c r="O62" s="163"/>
      <c r="P62" s="164"/>
    </row>
    <row r="63" spans="1:16" s="52" customFormat="1" ht="12" customHeight="1" x14ac:dyDescent="0.2">
      <c r="B63" s="58" t="s">
        <v>221</v>
      </c>
      <c r="C63" s="58" t="s">
        <v>532</v>
      </c>
      <c r="D63" s="59">
        <v>3</v>
      </c>
      <c r="E63" s="59">
        <v>0</v>
      </c>
      <c r="F63" s="59">
        <v>3</v>
      </c>
      <c r="G63" s="59">
        <v>6</v>
      </c>
      <c r="H63" s="59" t="s">
        <v>168</v>
      </c>
      <c r="I63" s="64"/>
      <c r="J63" s="58" t="s">
        <v>225</v>
      </c>
      <c r="K63" s="58" t="s">
        <v>226</v>
      </c>
      <c r="L63" s="59">
        <v>3</v>
      </c>
      <c r="M63" s="59">
        <v>0</v>
      </c>
      <c r="N63" s="59">
        <v>3</v>
      </c>
      <c r="O63" s="59">
        <v>6</v>
      </c>
      <c r="P63" s="59" t="s">
        <v>168</v>
      </c>
    </row>
    <row r="64" spans="1:16" s="1" customFormat="1" ht="12" customHeight="1" x14ac:dyDescent="0.2">
      <c r="B64" s="58" t="s">
        <v>166</v>
      </c>
      <c r="C64" s="58" t="s">
        <v>167</v>
      </c>
      <c r="D64" s="59">
        <v>3</v>
      </c>
      <c r="E64" s="59">
        <v>0</v>
      </c>
      <c r="F64" s="59">
        <v>3</v>
      </c>
      <c r="G64" s="59">
        <v>6</v>
      </c>
      <c r="H64" s="59" t="s">
        <v>168</v>
      </c>
      <c r="I64" s="64"/>
      <c r="J64" s="58"/>
      <c r="K64" s="58"/>
      <c r="L64" s="59"/>
      <c r="M64" s="59"/>
      <c r="N64" s="59"/>
      <c r="O64" s="59"/>
      <c r="P64" s="59"/>
    </row>
    <row r="65" spans="2:18" s="1" customFormat="1" ht="12" customHeight="1" x14ac:dyDescent="0.2">
      <c r="B65" s="58"/>
      <c r="C65" s="58"/>
      <c r="D65" s="59"/>
      <c r="E65" s="59"/>
      <c r="F65" s="59"/>
      <c r="G65" s="59"/>
      <c r="H65" s="59"/>
      <c r="I65" s="64"/>
      <c r="J65" s="70"/>
      <c r="K65" s="70"/>
      <c r="L65" s="71"/>
      <c r="M65" s="71"/>
      <c r="N65" s="71"/>
      <c r="O65" s="71"/>
      <c r="P65" s="71"/>
    </row>
    <row r="66" spans="2:18" s="1" customFormat="1" x14ac:dyDescent="0.2">
      <c r="B66" s="52"/>
      <c r="C66" s="52"/>
      <c r="D66" s="52"/>
      <c r="E66" s="52"/>
      <c r="F66" s="52"/>
      <c r="G66" s="52"/>
      <c r="H66" s="52"/>
      <c r="I66" s="64"/>
      <c r="J66" s="52"/>
      <c r="K66" s="52"/>
      <c r="L66" s="52"/>
      <c r="M66" s="52"/>
      <c r="N66" s="52"/>
      <c r="O66" s="52"/>
      <c r="P66" s="52"/>
    </row>
    <row r="67" spans="2:18" s="52" customFormat="1" ht="12" customHeight="1" x14ac:dyDescent="0.2">
      <c r="B67" s="149" t="s">
        <v>169</v>
      </c>
      <c r="C67" s="149"/>
      <c r="D67" s="149"/>
      <c r="E67" s="149"/>
      <c r="F67" s="149"/>
      <c r="G67" s="149"/>
      <c r="H67" s="149"/>
      <c r="I67" s="64"/>
      <c r="J67" s="149" t="s">
        <v>170</v>
      </c>
      <c r="K67" s="149"/>
      <c r="L67" s="149"/>
      <c r="M67" s="149"/>
      <c r="N67" s="149"/>
      <c r="O67" s="149"/>
      <c r="P67" s="149"/>
    </row>
    <row r="68" spans="2:18" s="52" customFormat="1" ht="12" customHeight="1" x14ac:dyDescent="0.2">
      <c r="B68" s="57" t="s">
        <v>126</v>
      </c>
      <c r="C68" s="53" t="s">
        <v>127</v>
      </c>
      <c r="D68" s="54" t="s">
        <v>6</v>
      </c>
      <c r="E68" s="54" t="s">
        <v>128</v>
      </c>
      <c r="F68" s="54" t="s">
        <v>129</v>
      </c>
      <c r="G68" s="55" t="s">
        <v>9</v>
      </c>
      <c r="H68" s="54" t="s">
        <v>130</v>
      </c>
      <c r="J68" s="57" t="s">
        <v>126</v>
      </c>
      <c r="K68" s="53" t="s">
        <v>127</v>
      </c>
      <c r="L68" s="54" t="s">
        <v>6</v>
      </c>
      <c r="M68" s="54" t="s">
        <v>128</v>
      </c>
      <c r="N68" s="54" t="s">
        <v>129</v>
      </c>
      <c r="O68" s="55" t="s">
        <v>9</v>
      </c>
      <c r="P68" s="54" t="s">
        <v>130</v>
      </c>
    </row>
    <row r="69" spans="2:18" s="52" customFormat="1" ht="12" customHeight="1" x14ac:dyDescent="0.2">
      <c r="B69" s="162" t="s">
        <v>203</v>
      </c>
      <c r="C69" s="163"/>
      <c r="D69" s="163"/>
      <c r="E69" s="163"/>
      <c r="F69" s="163"/>
      <c r="G69" s="163"/>
      <c r="H69" s="164"/>
      <c r="I69" s="51"/>
      <c r="J69" s="162" t="s">
        <v>203</v>
      </c>
      <c r="K69" s="163"/>
      <c r="L69" s="163"/>
      <c r="M69" s="163"/>
      <c r="N69" s="163"/>
      <c r="O69" s="163"/>
      <c r="P69" s="164"/>
    </row>
    <row r="70" spans="2:18" s="52" customFormat="1" ht="12" customHeight="1" x14ac:dyDescent="0.2">
      <c r="B70" s="5" t="s">
        <v>227</v>
      </c>
      <c r="C70" s="5" t="s">
        <v>313</v>
      </c>
      <c r="D70" s="6">
        <v>2</v>
      </c>
      <c r="E70" s="6">
        <v>2</v>
      </c>
      <c r="F70" s="6">
        <f>D70+(E70/2)</f>
        <v>3</v>
      </c>
      <c r="G70" s="6">
        <v>4</v>
      </c>
      <c r="H70" s="6" t="s">
        <v>168</v>
      </c>
      <c r="I70" s="64"/>
      <c r="J70" s="5" t="s">
        <v>229</v>
      </c>
      <c r="K70" s="5" t="s">
        <v>314</v>
      </c>
      <c r="L70" s="6">
        <v>2</v>
      </c>
      <c r="M70" s="6">
        <v>2</v>
      </c>
      <c r="N70" s="6">
        <f>L70+(M70/2)</f>
        <v>3</v>
      </c>
      <c r="O70" s="6">
        <v>4</v>
      </c>
      <c r="P70" s="6" t="s">
        <v>168</v>
      </c>
    </row>
    <row r="71" spans="2:18" s="52" customFormat="1" ht="12" customHeight="1" x14ac:dyDescent="0.2">
      <c r="B71" s="141" t="s">
        <v>231</v>
      </c>
      <c r="C71" s="142"/>
      <c r="D71" s="142"/>
      <c r="E71" s="142"/>
      <c r="F71" s="142"/>
      <c r="G71" s="142"/>
      <c r="H71" s="143"/>
      <c r="I71" s="56"/>
      <c r="J71" s="141" t="s">
        <v>231</v>
      </c>
      <c r="K71" s="142"/>
      <c r="L71" s="142"/>
      <c r="M71" s="142"/>
      <c r="N71" s="142"/>
      <c r="O71" s="142"/>
      <c r="P71" s="143"/>
    </row>
    <row r="72" spans="2:18" s="52" customFormat="1" ht="12" customHeight="1" x14ac:dyDescent="0.2">
      <c r="B72" s="5" t="s">
        <v>76</v>
      </c>
      <c r="C72" s="5" t="s">
        <v>77</v>
      </c>
      <c r="D72" s="6">
        <v>2</v>
      </c>
      <c r="E72" s="6">
        <v>2</v>
      </c>
      <c r="F72" s="6">
        <f>D72+(E72/2)</f>
        <v>3</v>
      </c>
      <c r="G72" s="6">
        <v>4</v>
      </c>
      <c r="H72" s="6" t="s">
        <v>132</v>
      </c>
      <c r="I72" s="1"/>
      <c r="J72" s="5" t="s">
        <v>78</v>
      </c>
      <c r="K72" s="5" t="s">
        <v>79</v>
      </c>
      <c r="L72" s="6">
        <v>2</v>
      </c>
      <c r="M72" s="6">
        <v>2</v>
      </c>
      <c r="N72" s="6">
        <f>L72+(M72/2)</f>
        <v>3</v>
      </c>
      <c r="O72" s="6">
        <v>4</v>
      </c>
      <c r="P72" s="6" t="s">
        <v>132</v>
      </c>
    </row>
    <row r="73" spans="2:18" s="52" customFormat="1" ht="12" customHeight="1" x14ac:dyDescent="0.2">
      <c r="B73" s="5" t="s">
        <v>80</v>
      </c>
      <c r="C73" s="5" t="s">
        <v>81</v>
      </c>
      <c r="D73" s="6">
        <v>2</v>
      </c>
      <c r="E73" s="6">
        <v>2</v>
      </c>
      <c r="F73" s="6">
        <f>D73+(E73/2)</f>
        <v>3</v>
      </c>
      <c r="G73" s="6">
        <v>4</v>
      </c>
      <c r="H73" s="6" t="s">
        <v>132</v>
      </c>
      <c r="I73" s="1"/>
      <c r="J73" s="5" t="s">
        <v>82</v>
      </c>
      <c r="K73" s="5" t="s">
        <v>83</v>
      </c>
      <c r="L73" s="6">
        <v>2</v>
      </c>
      <c r="M73" s="6">
        <v>2</v>
      </c>
      <c r="N73" s="6">
        <f>L73+(M73/2)</f>
        <v>3</v>
      </c>
      <c r="O73" s="6">
        <v>4</v>
      </c>
      <c r="P73" s="6" t="s">
        <v>132</v>
      </c>
    </row>
    <row r="74" spans="2:18" s="52" customFormat="1" ht="12" customHeight="1" x14ac:dyDescent="0.2">
      <c r="B74" s="5" t="s">
        <v>84</v>
      </c>
      <c r="C74" s="5" t="s">
        <v>85</v>
      </c>
      <c r="D74" s="6">
        <v>2</v>
      </c>
      <c r="E74" s="6">
        <v>2</v>
      </c>
      <c r="F74" s="6">
        <f>D74+(E74/2)</f>
        <v>3</v>
      </c>
      <c r="G74" s="6">
        <v>4</v>
      </c>
      <c r="H74" s="6" t="s">
        <v>132</v>
      </c>
      <c r="I74" s="1"/>
      <c r="J74" s="5" t="s">
        <v>86</v>
      </c>
      <c r="K74" s="5" t="s">
        <v>87</v>
      </c>
      <c r="L74" s="6">
        <v>2</v>
      </c>
      <c r="M74" s="6">
        <v>2</v>
      </c>
      <c r="N74" s="6">
        <f>L74+(M74/2)</f>
        <v>3</v>
      </c>
      <c r="O74" s="6">
        <v>4</v>
      </c>
      <c r="P74" s="6" t="s">
        <v>132</v>
      </c>
    </row>
    <row r="75" spans="2:18" s="52" customFormat="1" ht="12" customHeight="1" x14ac:dyDescent="0.2">
      <c r="B75" s="5" t="s">
        <v>88</v>
      </c>
      <c r="C75" s="5" t="s">
        <v>89</v>
      </c>
      <c r="D75" s="6">
        <v>2</v>
      </c>
      <c r="E75" s="6">
        <v>2</v>
      </c>
      <c r="F75" s="6">
        <f>D75+(E75/2)</f>
        <v>3</v>
      </c>
      <c r="G75" s="6">
        <v>4</v>
      </c>
      <c r="H75" s="6" t="s">
        <v>132</v>
      </c>
      <c r="I75" s="1"/>
      <c r="J75" s="5" t="s">
        <v>90</v>
      </c>
      <c r="K75" s="5" t="s">
        <v>91</v>
      </c>
      <c r="L75" s="6">
        <v>2</v>
      </c>
      <c r="M75" s="6">
        <v>2</v>
      </c>
      <c r="N75" s="6">
        <f>L75+(M75/2)</f>
        <v>3</v>
      </c>
      <c r="O75" s="6">
        <v>4</v>
      </c>
      <c r="P75" s="6" t="s">
        <v>132</v>
      </c>
    </row>
    <row r="76" spans="2:18" s="52" customFormat="1" ht="12" customHeight="1" x14ac:dyDescent="0.2">
      <c r="B76" s="162" t="s">
        <v>354</v>
      </c>
      <c r="C76" s="163"/>
      <c r="D76" s="163"/>
      <c r="E76" s="163"/>
      <c r="F76" s="163"/>
      <c r="G76" s="163"/>
      <c r="H76" s="164"/>
      <c r="I76" s="1"/>
      <c r="J76" s="162" t="s">
        <v>354</v>
      </c>
      <c r="K76" s="163"/>
      <c r="L76" s="163"/>
      <c r="M76" s="163"/>
      <c r="N76" s="163"/>
      <c r="O76" s="163"/>
      <c r="P76" s="164"/>
    </row>
    <row r="77" spans="2:18" s="1" customFormat="1" ht="12" customHeight="1" x14ac:dyDescent="0.25">
      <c r="B77" s="58" t="s">
        <v>691</v>
      </c>
      <c r="C77" s="58" t="s">
        <v>692</v>
      </c>
      <c r="D77" s="59">
        <v>3</v>
      </c>
      <c r="E77" s="59">
        <v>0</v>
      </c>
      <c r="F77" s="59">
        <v>3</v>
      </c>
      <c r="G77" s="59">
        <v>6</v>
      </c>
      <c r="H77" s="59" t="s">
        <v>168</v>
      </c>
      <c r="J77" s="83" t="s">
        <v>686</v>
      </c>
      <c r="K77" s="58" t="s">
        <v>687</v>
      </c>
      <c r="L77" s="59">
        <v>3</v>
      </c>
      <c r="M77" s="59">
        <v>0</v>
      </c>
      <c r="N77" s="59">
        <v>3</v>
      </c>
      <c r="O77" s="59">
        <v>7</v>
      </c>
      <c r="P77" s="59" t="s">
        <v>168</v>
      </c>
    </row>
    <row r="78" spans="2:18" s="1" customFormat="1" ht="12" customHeight="1" x14ac:dyDescent="0.2">
      <c r="B78" s="58" t="s">
        <v>695</v>
      </c>
      <c r="C78" s="58" t="s">
        <v>696</v>
      </c>
      <c r="D78" s="59">
        <v>3</v>
      </c>
      <c r="E78" s="59">
        <v>0</v>
      </c>
      <c r="F78" s="59">
        <v>3</v>
      </c>
      <c r="G78" s="59">
        <v>6</v>
      </c>
      <c r="H78" s="59" t="s">
        <v>168</v>
      </c>
      <c r="I78" s="64"/>
      <c r="J78" s="58" t="s">
        <v>697</v>
      </c>
      <c r="K78" s="58" t="s">
        <v>698</v>
      </c>
      <c r="L78" s="59">
        <v>3</v>
      </c>
      <c r="M78" s="59">
        <v>0</v>
      </c>
      <c r="N78" s="59">
        <v>3</v>
      </c>
      <c r="O78" s="59">
        <v>6</v>
      </c>
      <c r="P78" s="59" t="s">
        <v>168</v>
      </c>
    </row>
    <row r="79" spans="2:18" s="1" customFormat="1" ht="12" customHeight="1" x14ac:dyDescent="0.2">
      <c r="B79" s="58" t="s">
        <v>676</v>
      </c>
      <c r="C79" s="58" t="s">
        <v>677</v>
      </c>
      <c r="D79" s="59">
        <v>3</v>
      </c>
      <c r="E79" s="59">
        <v>0</v>
      </c>
      <c r="F79" s="59">
        <v>3</v>
      </c>
      <c r="G79" s="59">
        <v>6</v>
      </c>
      <c r="H79" s="59" t="s">
        <v>168</v>
      </c>
      <c r="I79" s="64"/>
      <c r="J79" s="85" t="s">
        <v>678</v>
      </c>
      <c r="K79" s="58" t="s">
        <v>679</v>
      </c>
      <c r="L79" s="67">
        <v>3</v>
      </c>
      <c r="M79" s="67">
        <v>0</v>
      </c>
      <c r="N79" s="59">
        <v>3</v>
      </c>
      <c r="O79" s="59">
        <v>6</v>
      </c>
      <c r="P79" s="59" t="s">
        <v>168</v>
      </c>
      <c r="Q79" s="165"/>
      <c r="R79" s="166"/>
    </row>
    <row r="80" spans="2:18" s="1" customFormat="1" ht="12" customHeight="1" x14ac:dyDescent="0.2">
      <c r="B80" s="58" t="s">
        <v>699</v>
      </c>
      <c r="C80" s="72" t="s">
        <v>700</v>
      </c>
      <c r="D80" s="59">
        <v>3</v>
      </c>
      <c r="E80" s="59">
        <v>0</v>
      </c>
      <c r="F80" s="59">
        <v>3</v>
      </c>
      <c r="G80" s="59">
        <v>6</v>
      </c>
      <c r="H80" s="59" t="s">
        <v>168</v>
      </c>
      <c r="I80" s="64"/>
      <c r="J80" s="58" t="s">
        <v>682</v>
      </c>
      <c r="K80" s="58" t="s">
        <v>683</v>
      </c>
      <c r="L80" s="59">
        <v>3</v>
      </c>
      <c r="M80" s="59">
        <v>0</v>
      </c>
      <c r="N80" s="59">
        <v>3</v>
      </c>
      <c r="O80" s="59">
        <v>6</v>
      </c>
      <c r="P80" s="59" t="s">
        <v>168</v>
      </c>
    </row>
    <row r="81" spans="2:17" s="1" customFormat="1" ht="12" customHeight="1" x14ac:dyDescent="0.2">
      <c r="B81" s="58" t="s">
        <v>680</v>
      </c>
      <c r="C81" s="58" t="s">
        <v>681</v>
      </c>
      <c r="D81" s="59">
        <v>3</v>
      </c>
      <c r="E81" s="59">
        <v>0</v>
      </c>
      <c r="F81" s="59">
        <v>3</v>
      </c>
      <c r="G81" s="59">
        <v>6</v>
      </c>
      <c r="H81" s="59" t="s">
        <v>168</v>
      </c>
      <c r="I81" s="64"/>
      <c r="J81" s="58" t="s">
        <v>693</v>
      </c>
      <c r="K81" s="58" t="s">
        <v>694</v>
      </c>
      <c r="L81" s="59">
        <v>3</v>
      </c>
      <c r="M81" s="59">
        <v>0</v>
      </c>
      <c r="N81" s="59">
        <v>3</v>
      </c>
      <c r="O81" s="59">
        <v>6</v>
      </c>
      <c r="P81" s="59" t="s">
        <v>168</v>
      </c>
    </row>
    <row r="82" spans="2:17" s="1" customFormat="1" ht="12" customHeight="1" x14ac:dyDescent="0.2">
      <c r="B82" s="58" t="s">
        <v>703</v>
      </c>
      <c r="C82" s="58" t="s">
        <v>704</v>
      </c>
      <c r="D82" s="59">
        <v>3</v>
      </c>
      <c r="E82" s="59">
        <v>0</v>
      </c>
      <c r="F82" s="59">
        <v>3</v>
      </c>
      <c r="G82" s="59">
        <v>6</v>
      </c>
      <c r="H82" s="59" t="s">
        <v>168</v>
      </c>
      <c r="I82" s="64"/>
      <c r="J82" s="58" t="s">
        <v>701</v>
      </c>
      <c r="K82" s="72" t="s">
        <v>702</v>
      </c>
      <c r="L82" s="59">
        <v>3</v>
      </c>
      <c r="M82" s="59">
        <v>0</v>
      </c>
      <c r="N82" s="59">
        <v>3</v>
      </c>
      <c r="O82" s="59">
        <v>6</v>
      </c>
      <c r="P82" s="59" t="s">
        <v>168</v>
      </c>
    </row>
    <row r="83" spans="2:17" s="52" customFormat="1" ht="12" customHeight="1" x14ac:dyDescent="0.2">
      <c r="B83" s="58" t="s">
        <v>684</v>
      </c>
      <c r="C83" s="58" t="s">
        <v>685</v>
      </c>
      <c r="D83" s="59">
        <v>3</v>
      </c>
      <c r="E83" s="59">
        <v>0</v>
      </c>
      <c r="F83" s="59">
        <v>3</v>
      </c>
      <c r="G83" s="59">
        <v>6</v>
      </c>
      <c r="H83" s="59" t="s">
        <v>168</v>
      </c>
      <c r="I83" s="64"/>
      <c r="J83" s="58" t="s">
        <v>689</v>
      </c>
      <c r="K83" s="58" t="s">
        <v>690</v>
      </c>
      <c r="L83" s="59">
        <v>3</v>
      </c>
      <c r="M83" s="59">
        <v>0</v>
      </c>
      <c r="N83" s="59">
        <v>3</v>
      </c>
      <c r="O83" s="59">
        <v>6</v>
      </c>
      <c r="P83" s="59" t="s">
        <v>168</v>
      </c>
      <c r="Q83" s="60"/>
    </row>
    <row r="84" spans="2:17" s="52" customFormat="1" ht="12" customHeight="1" x14ac:dyDescent="0.2">
      <c r="B84" s="58" t="s">
        <v>688</v>
      </c>
      <c r="C84" s="58" t="s">
        <v>316</v>
      </c>
      <c r="D84" s="59">
        <v>3</v>
      </c>
      <c r="E84" s="59">
        <v>0</v>
      </c>
      <c r="F84" s="59">
        <v>3</v>
      </c>
      <c r="G84" s="59">
        <v>6</v>
      </c>
      <c r="H84" s="59" t="s">
        <v>168</v>
      </c>
      <c r="I84" s="64"/>
      <c r="J84" s="162" t="s">
        <v>608</v>
      </c>
      <c r="K84" s="163"/>
      <c r="L84" s="163"/>
      <c r="M84" s="163"/>
      <c r="N84" s="163"/>
      <c r="O84" s="163"/>
      <c r="P84" s="164"/>
      <c r="Q84" s="60"/>
    </row>
    <row r="85" spans="2:17" s="52" customFormat="1" x14ac:dyDescent="0.2">
      <c r="J85" s="149" t="s">
        <v>187</v>
      </c>
      <c r="K85" s="149"/>
      <c r="L85" s="149"/>
      <c r="M85" s="149"/>
      <c r="N85" s="149"/>
      <c r="O85" s="149"/>
      <c r="P85" s="149"/>
      <c r="Q85" s="60"/>
    </row>
    <row r="86" spans="2:17" s="52" customFormat="1" ht="12" customHeight="1" x14ac:dyDescent="0.2">
      <c r="B86" s="149" t="s">
        <v>186</v>
      </c>
      <c r="C86" s="149"/>
      <c r="D86" s="149"/>
      <c r="E86" s="149"/>
      <c r="F86" s="149"/>
      <c r="G86" s="149"/>
      <c r="H86" s="149"/>
      <c r="I86" s="51"/>
      <c r="J86" s="57" t="s">
        <v>126</v>
      </c>
      <c r="K86" s="53" t="s">
        <v>127</v>
      </c>
      <c r="L86" s="54" t="s">
        <v>6</v>
      </c>
      <c r="M86" s="54" t="s">
        <v>128</v>
      </c>
      <c r="N86" s="54" t="s">
        <v>129</v>
      </c>
      <c r="O86" s="55" t="s">
        <v>9</v>
      </c>
      <c r="P86" s="54" t="s">
        <v>130</v>
      </c>
      <c r="Q86" s="60"/>
    </row>
    <row r="87" spans="2:17" s="52" customFormat="1" ht="12" customHeight="1" x14ac:dyDescent="0.2">
      <c r="B87" s="57" t="s">
        <v>126</v>
      </c>
      <c r="C87" s="53" t="s">
        <v>127</v>
      </c>
      <c r="D87" s="54" t="s">
        <v>6</v>
      </c>
      <c r="E87" s="54" t="s">
        <v>128</v>
      </c>
      <c r="F87" s="54" t="s">
        <v>129</v>
      </c>
      <c r="G87" s="55" t="s">
        <v>9</v>
      </c>
      <c r="H87" s="54" t="s">
        <v>130</v>
      </c>
      <c r="I87" s="64"/>
      <c r="J87" s="162" t="s">
        <v>250</v>
      </c>
      <c r="K87" s="163"/>
      <c r="L87" s="163"/>
      <c r="M87" s="163"/>
      <c r="N87" s="163"/>
      <c r="O87" s="163"/>
      <c r="P87" s="164"/>
      <c r="Q87" s="60"/>
    </row>
    <row r="88" spans="2:17" s="52" customFormat="1" ht="12" customHeight="1" x14ac:dyDescent="0.2">
      <c r="B88" s="162" t="s">
        <v>250</v>
      </c>
      <c r="C88" s="163"/>
      <c r="D88" s="163"/>
      <c r="E88" s="163"/>
      <c r="F88" s="163"/>
      <c r="G88" s="163"/>
      <c r="H88" s="164"/>
      <c r="I88" s="56"/>
      <c r="J88" s="5" t="s">
        <v>229</v>
      </c>
      <c r="K88" s="5" t="s">
        <v>314</v>
      </c>
      <c r="L88" s="6">
        <v>2</v>
      </c>
      <c r="M88" s="6">
        <v>2</v>
      </c>
      <c r="N88" s="6">
        <f>L88+(M88/2)</f>
        <v>3</v>
      </c>
      <c r="O88" s="6">
        <v>4</v>
      </c>
      <c r="P88" s="6" t="s">
        <v>168</v>
      </c>
      <c r="Q88" s="60"/>
    </row>
    <row r="89" spans="2:17" s="52" customFormat="1" ht="12" customHeight="1" x14ac:dyDescent="0.2">
      <c r="B89" s="5" t="s">
        <v>227</v>
      </c>
      <c r="C89" s="5" t="s">
        <v>313</v>
      </c>
      <c r="D89" s="6">
        <v>2</v>
      </c>
      <c r="E89" s="6">
        <v>2</v>
      </c>
      <c r="F89" s="6">
        <f>D89+(E89/2)</f>
        <v>3</v>
      </c>
      <c r="G89" s="6">
        <v>4</v>
      </c>
      <c r="H89" s="6" t="s">
        <v>168</v>
      </c>
      <c r="I89" s="1"/>
      <c r="J89" s="5" t="s">
        <v>94</v>
      </c>
      <c r="K89" s="5" t="s">
        <v>95</v>
      </c>
      <c r="L89" s="6">
        <v>2</v>
      </c>
      <c r="M89" s="6">
        <v>2</v>
      </c>
      <c r="N89" s="6">
        <f>L89+(M89/2)</f>
        <v>3</v>
      </c>
      <c r="O89" s="6">
        <v>4</v>
      </c>
      <c r="P89" s="6" t="s">
        <v>168</v>
      </c>
      <c r="Q89" s="60"/>
    </row>
    <row r="90" spans="2:17" s="52" customFormat="1" ht="12" customHeight="1" x14ac:dyDescent="0.2">
      <c r="B90" s="5" t="s">
        <v>92</v>
      </c>
      <c r="C90" s="5" t="s">
        <v>93</v>
      </c>
      <c r="D90" s="6">
        <v>2</v>
      </c>
      <c r="E90" s="6">
        <v>2</v>
      </c>
      <c r="F90" s="6">
        <f>D90+(E90/2)</f>
        <v>3</v>
      </c>
      <c r="G90" s="6">
        <v>4</v>
      </c>
      <c r="H90" s="6" t="s">
        <v>168</v>
      </c>
      <c r="I90" s="1"/>
      <c r="J90" s="5" t="s">
        <v>98</v>
      </c>
      <c r="K90" s="5" t="s">
        <v>99</v>
      </c>
      <c r="L90" s="6">
        <v>2</v>
      </c>
      <c r="M90" s="6">
        <v>2</v>
      </c>
      <c r="N90" s="6">
        <f>L90+(M90/2)</f>
        <v>3</v>
      </c>
      <c r="O90" s="6">
        <v>4</v>
      </c>
      <c r="P90" s="6" t="s">
        <v>168</v>
      </c>
    </row>
    <row r="91" spans="2:17" s="52" customFormat="1" ht="12" customHeight="1" x14ac:dyDescent="0.2">
      <c r="B91" s="5" t="s">
        <v>96</v>
      </c>
      <c r="C91" s="5" t="s">
        <v>97</v>
      </c>
      <c r="D91" s="6">
        <v>2</v>
      </c>
      <c r="E91" s="6">
        <v>2</v>
      </c>
      <c r="F91" s="6">
        <f>D91+(E91/2)</f>
        <v>3</v>
      </c>
      <c r="G91" s="6">
        <v>4</v>
      </c>
      <c r="H91" s="6" t="s">
        <v>168</v>
      </c>
      <c r="I91" s="1"/>
      <c r="J91" s="5" t="s">
        <v>102</v>
      </c>
      <c r="K91" s="5" t="s">
        <v>103</v>
      </c>
      <c r="L91" s="6">
        <v>2</v>
      </c>
      <c r="M91" s="6">
        <v>2</v>
      </c>
      <c r="N91" s="6">
        <f>L91+(M91/2)</f>
        <v>3</v>
      </c>
      <c r="O91" s="6">
        <v>4</v>
      </c>
      <c r="P91" s="6" t="s">
        <v>168</v>
      </c>
    </row>
    <row r="92" spans="2:17" s="52" customFormat="1" ht="12" customHeight="1" x14ac:dyDescent="0.2">
      <c r="B92" s="5" t="s">
        <v>100</v>
      </c>
      <c r="C92" s="5" t="s">
        <v>101</v>
      </c>
      <c r="D92" s="6">
        <v>2</v>
      </c>
      <c r="E92" s="6">
        <v>2</v>
      </c>
      <c r="F92" s="6">
        <f>D92+(E92/2)</f>
        <v>3</v>
      </c>
      <c r="G92" s="6">
        <v>4</v>
      </c>
      <c r="H92" s="6" t="s">
        <v>168</v>
      </c>
      <c r="I92" s="1"/>
      <c r="J92" s="5" t="s">
        <v>106</v>
      </c>
      <c r="K92" s="5" t="s">
        <v>107</v>
      </c>
      <c r="L92" s="6">
        <v>2</v>
      </c>
      <c r="M92" s="6">
        <v>2</v>
      </c>
      <c r="N92" s="6">
        <f>L92+(M92/2)</f>
        <v>3</v>
      </c>
      <c r="O92" s="6">
        <v>4</v>
      </c>
      <c r="P92" s="6" t="s">
        <v>168</v>
      </c>
    </row>
    <row r="93" spans="2:17" s="52" customFormat="1" ht="12" customHeight="1" x14ac:dyDescent="0.2">
      <c r="B93" s="5" t="s">
        <v>104</v>
      </c>
      <c r="C93" s="5" t="s">
        <v>105</v>
      </c>
      <c r="D93" s="6">
        <v>2</v>
      </c>
      <c r="E93" s="6">
        <v>2</v>
      </c>
      <c r="F93" s="6">
        <f>D93+(E93/2)</f>
        <v>3</v>
      </c>
      <c r="G93" s="6">
        <v>4</v>
      </c>
      <c r="H93" s="6" t="s">
        <v>168</v>
      </c>
      <c r="I93" s="1"/>
      <c r="J93" s="162" t="s">
        <v>354</v>
      </c>
      <c r="K93" s="163"/>
      <c r="L93" s="163"/>
      <c r="M93" s="163"/>
      <c r="N93" s="163"/>
      <c r="O93" s="163"/>
      <c r="P93" s="164"/>
    </row>
    <row r="94" spans="2:17" s="1" customFormat="1" ht="12" customHeight="1" x14ac:dyDescent="0.2">
      <c r="B94" s="162" t="s">
        <v>354</v>
      </c>
      <c r="C94" s="163"/>
      <c r="D94" s="163"/>
      <c r="E94" s="163"/>
      <c r="F94" s="163"/>
      <c r="G94" s="163"/>
      <c r="H94" s="164"/>
      <c r="I94" s="64"/>
      <c r="J94" s="58" t="s">
        <v>730</v>
      </c>
      <c r="K94" s="58" t="s">
        <v>731</v>
      </c>
      <c r="L94" s="59">
        <v>3</v>
      </c>
      <c r="M94" s="59">
        <v>0</v>
      </c>
      <c r="N94" s="59">
        <v>3</v>
      </c>
      <c r="O94" s="59">
        <v>7</v>
      </c>
      <c r="P94" s="59" t="s">
        <v>168</v>
      </c>
    </row>
    <row r="95" spans="2:17" s="1" customFormat="1" ht="12" customHeight="1" x14ac:dyDescent="0.2">
      <c r="B95" s="58" t="s">
        <v>260</v>
      </c>
      <c r="C95" s="58" t="s">
        <v>261</v>
      </c>
      <c r="D95" s="59">
        <v>3</v>
      </c>
      <c r="E95" s="59">
        <v>0</v>
      </c>
      <c r="F95" s="59">
        <v>3</v>
      </c>
      <c r="G95" s="59">
        <v>6</v>
      </c>
      <c r="H95" s="59" t="s">
        <v>168</v>
      </c>
      <c r="I95" s="64"/>
      <c r="J95" s="58" t="s">
        <v>732</v>
      </c>
      <c r="K95" s="58" t="s">
        <v>733</v>
      </c>
      <c r="L95" s="59">
        <v>3</v>
      </c>
      <c r="M95" s="59">
        <v>0</v>
      </c>
      <c r="N95" s="59">
        <v>3</v>
      </c>
      <c r="O95" s="59">
        <v>8</v>
      </c>
      <c r="P95" s="59" t="s">
        <v>168</v>
      </c>
    </row>
    <row r="96" spans="2:17" s="1" customFormat="1" ht="12" customHeight="1" x14ac:dyDescent="0.2">
      <c r="B96" s="58" t="s">
        <v>251</v>
      </c>
      <c r="C96" s="5" t="s">
        <v>252</v>
      </c>
      <c r="D96" s="59">
        <v>3</v>
      </c>
      <c r="E96" s="59">
        <v>0</v>
      </c>
      <c r="F96" s="59">
        <v>3</v>
      </c>
      <c r="G96" s="59">
        <v>6</v>
      </c>
      <c r="H96" s="59" t="s">
        <v>168</v>
      </c>
      <c r="I96" s="64"/>
      <c r="J96" s="72" t="s">
        <v>708</v>
      </c>
      <c r="K96" s="72" t="s">
        <v>709</v>
      </c>
      <c r="L96" s="59">
        <v>3</v>
      </c>
      <c r="M96" s="59">
        <v>0</v>
      </c>
      <c r="N96" s="59">
        <v>3</v>
      </c>
      <c r="O96" s="59">
        <v>8</v>
      </c>
      <c r="P96" s="59" t="s">
        <v>168</v>
      </c>
    </row>
    <row r="97" spans="2:17" s="1" customFormat="1" ht="12" customHeight="1" x14ac:dyDescent="0.2">
      <c r="B97" s="58" t="s">
        <v>736</v>
      </c>
      <c r="C97" s="58" t="s">
        <v>737</v>
      </c>
      <c r="D97" s="59">
        <v>3</v>
      </c>
      <c r="E97" s="59">
        <v>0</v>
      </c>
      <c r="F97" s="59">
        <v>3</v>
      </c>
      <c r="G97" s="59">
        <v>6</v>
      </c>
      <c r="H97" s="59" t="s">
        <v>168</v>
      </c>
      <c r="I97" s="64"/>
      <c r="J97" s="72" t="s">
        <v>712</v>
      </c>
      <c r="K97" s="72" t="s">
        <v>713</v>
      </c>
      <c r="L97" s="59">
        <v>3</v>
      </c>
      <c r="M97" s="59">
        <v>0</v>
      </c>
      <c r="N97" s="59">
        <v>3</v>
      </c>
      <c r="O97" s="59">
        <v>8</v>
      </c>
      <c r="P97" s="59" t="s">
        <v>168</v>
      </c>
    </row>
    <row r="98" spans="2:17" s="1" customFormat="1" ht="12" customHeight="1" x14ac:dyDescent="0.2">
      <c r="B98" s="58" t="s">
        <v>669</v>
      </c>
      <c r="C98" s="101" t="s">
        <v>721</v>
      </c>
      <c r="D98" s="59">
        <v>3</v>
      </c>
      <c r="E98" s="59">
        <v>0</v>
      </c>
      <c r="F98" s="59">
        <v>3</v>
      </c>
      <c r="G98" s="59">
        <v>6</v>
      </c>
      <c r="H98" s="59" t="s">
        <v>168</v>
      </c>
      <c r="I98" s="64"/>
      <c r="J98" s="58" t="s">
        <v>750</v>
      </c>
      <c r="K98" s="58" t="s">
        <v>751</v>
      </c>
      <c r="L98" s="59">
        <v>3</v>
      </c>
      <c r="M98" s="59">
        <v>0</v>
      </c>
      <c r="N98" s="59">
        <v>3</v>
      </c>
      <c r="O98" s="59">
        <v>8</v>
      </c>
      <c r="P98" s="59" t="s">
        <v>168</v>
      </c>
    </row>
    <row r="99" spans="2:17" s="52" customFormat="1" ht="12" customHeight="1" x14ac:dyDescent="0.2">
      <c r="B99" s="58" t="s">
        <v>706</v>
      </c>
      <c r="C99" s="58" t="s">
        <v>707</v>
      </c>
      <c r="D99" s="59">
        <v>3</v>
      </c>
      <c r="E99" s="59">
        <v>0</v>
      </c>
      <c r="F99" s="59">
        <v>3</v>
      </c>
      <c r="G99" s="59">
        <v>6</v>
      </c>
      <c r="H99" s="59" t="s">
        <v>168</v>
      </c>
      <c r="I99" s="64"/>
      <c r="J99" s="72" t="s">
        <v>715</v>
      </c>
      <c r="K99" s="72" t="s">
        <v>716</v>
      </c>
      <c r="L99" s="59">
        <v>3</v>
      </c>
      <c r="M99" s="59">
        <v>0</v>
      </c>
      <c r="N99" s="59">
        <v>3</v>
      </c>
      <c r="O99" s="59">
        <v>7</v>
      </c>
      <c r="P99" s="59" t="s">
        <v>168</v>
      </c>
      <c r="Q99" s="60"/>
    </row>
    <row r="100" spans="2:17" s="52" customFormat="1" ht="12" customHeight="1" x14ac:dyDescent="0.2">
      <c r="B100" s="58" t="s">
        <v>724</v>
      </c>
      <c r="C100" s="72" t="s">
        <v>725</v>
      </c>
      <c r="D100" s="59">
        <v>3</v>
      </c>
      <c r="E100" s="59">
        <v>0</v>
      </c>
      <c r="F100" s="59">
        <v>3</v>
      </c>
      <c r="G100" s="59">
        <v>6</v>
      </c>
      <c r="H100" s="59" t="s">
        <v>168</v>
      </c>
      <c r="I100" s="64"/>
      <c r="J100" s="72" t="s">
        <v>719</v>
      </c>
      <c r="K100" s="72" t="s">
        <v>720</v>
      </c>
      <c r="L100" s="59">
        <v>3</v>
      </c>
      <c r="M100" s="59">
        <v>0</v>
      </c>
      <c r="N100" s="59">
        <v>3</v>
      </c>
      <c r="O100" s="59">
        <v>7</v>
      </c>
      <c r="P100" s="59" t="s">
        <v>168</v>
      </c>
      <c r="Q100" s="60"/>
    </row>
    <row r="101" spans="2:17" s="52" customFormat="1" ht="12" customHeight="1" x14ac:dyDescent="0.2">
      <c r="B101" s="58" t="s">
        <v>710</v>
      </c>
      <c r="C101" s="58" t="s">
        <v>711</v>
      </c>
      <c r="D101" s="59">
        <v>3</v>
      </c>
      <c r="E101" s="59">
        <v>0</v>
      </c>
      <c r="F101" s="59">
        <v>3</v>
      </c>
      <c r="G101" s="59">
        <v>6</v>
      </c>
      <c r="H101" s="59" t="s">
        <v>168</v>
      </c>
      <c r="I101" s="64"/>
      <c r="J101" s="72" t="s">
        <v>734</v>
      </c>
      <c r="K101" s="72" t="s">
        <v>735</v>
      </c>
      <c r="L101" s="59">
        <v>3</v>
      </c>
      <c r="M101" s="59">
        <v>0</v>
      </c>
      <c r="N101" s="59">
        <v>3</v>
      </c>
      <c r="O101" s="59">
        <v>7</v>
      </c>
      <c r="P101" s="59" t="s">
        <v>168</v>
      </c>
      <c r="Q101" s="60"/>
    </row>
    <row r="102" spans="2:17" s="52" customFormat="1" ht="12" customHeight="1" x14ac:dyDescent="0.2">
      <c r="B102" s="58" t="s">
        <v>714</v>
      </c>
      <c r="C102" s="58" t="s">
        <v>318</v>
      </c>
      <c r="D102" s="59">
        <v>3</v>
      </c>
      <c r="E102" s="59">
        <v>0</v>
      </c>
      <c r="F102" s="59">
        <v>3</v>
      </c>
      <c r="G102" s="59">
        <v>6</v>
      </c>
      <c r="H102" s="59" t="s">
        <v>168</v>
      </c>
      <c r="I102" s="64"/>
      <c r="J102" s="72" t="s">
        <v>738</v>
      </c>
      <c r="K102" s="72" t="s">
        <v>739</v>
      </c>
      <c r="L102" s="59">
        <v>3</v>
      </c>
      <c r="M102" s="59">
        <v>0</v>
      </c>
      <c r="N102" s="59">
        <v>3</v>
      </c>
      <c r="O102" s="59">
        <v>7</v>
      </c>
      <c r="P102" s="59" t="s">
        <v>168</v>
      </c>
      <c r="Q102" s="60"/>
    </row>
    <row r="103" spans="2:17" s="52" customFormat="1" ht="12" customHeight="1" x14ac:dyDescent="0.2">
      <c r="B103" s="58" t="s">
        <v>728</v>
      </c>
      <c r="C103" s="5" t="s">
        <v>729</v>
      </c>
      <c r="D103" s="59">
        <v>3</v>
      </c>
      <c r="E103" s="59">
        <v>0</v>
      </c>
      <c r="F103" s="59">
        <v>3</v>
      </c>
      <c r="G103" s="59">
        <v>6</v>
      </c>
      <c r="H103" s="59" t="s">
        <v>168</v>
      </c>
      <c r="I103" s="64"/>
      <c r="J103" s="72" t="s">
        <v>740</v>
      </c>
      <c r="K103" s="83" t="s">
        <v>741</v>
      </c>
      <c r="L103" s="59">
        <v>3</v>
      </c>
      <c r="M103" s="59">
        <v>0</v>
      </c>
      <c r="N103" s="59">
        <v>3</v>
      </c>
      <c r="O103" s="59">
        <v>8</v>
      </c>
      <c r="P103" s="59" t="s">
        <v>168</v>
      </c>
      <c r="Q103" s="60"/>
    </row>
    <row r="104" spans="2:17" s="52" customFormat="1" ht="12" customHeight="1" x14ac:dyDescent="0.2">
      <c r="B104" s="58" t="s">
        <v>717</v>
      </c>
      <c r="C104" s="58" t="s">
        <v>718</v>
      </c>
      <c r="D104" s="59">
        <v>3</v>
      </c>
      <c r="E104" s="59">
        <v>0</v>
      </c>
      <c r="F104" s="59">
        <v>3</v>
      </c>
      <c r="G104" s="59">
        <v>6</v>
      </c>
      <c r="H104" s="59" t="s">
        <v>168</v>
      </c>
      <c r="I104" s="64"/>
      <c r="J104" s="72" t="s">
        <v>722</v>
      </c>
      <c r="K104" s="72" t="s">
        <v>723</v>
      </c>
      <c r="L104" s="59">
        <v>3</v>
      </c>
      <c r="M104" s="59">
        <v>0</v>
      </c>
      <c r="N104" s="59">
        <v>3</v>
      </c>
      <c r="O104" s="59">
        <v>8</v>
      </c>
      <c r="P104" s="59" t="s">
        <v>168</v>
      </c>
      <c r="Q104" s="60"/>
    </row>
    <row r="105" spans="2:17" s="52" customFormat="1" ht="12" customHeight="1" x14ac:dyDescent="0.2">
      <c r="I105" s="64"/>
      <c r="J105" s="72" t="s">
        <v>726</v>
      </c>
      <c r="K105" s="72" t="s">
        <v>727</v>
      </c>
      <c r="L105" s="59">
        <v>3</v>
      </c>
      <c r="M105" s="59">
        <v>0</v>
      </c>
      <c r="N105" s="59">
        <v>3</v>
      </c>
      <c r="O105" s="59">
        <v>7</v>
      </c>
      <c r="P105" s="59" t="s">
        <v>168</v>
      </c>
      <c r="Q105" s="60"/>
    </row>
    <row r="106" spans="2:17" s="52" customFormat="1" ht="12" customHeight="1" x14ac:dyDescent="0.2">
      <c r="I106" s="64"/>
      <c r="J106" s="72" t="s">
        <v>742</v>
      </c>
      <c r="K106" s="72" t="s">
        <v>743</v>
      </c>
      <c r="L106" s="59">
        <v>3</v>
      </c>
      <c r="M106" s="59">
        <v>0</v>
      </c>
      <c r="N106" s="59">
        <v>3</v>
      </c>
      <c r="O106" s="59">
        <v>7</v>
      </c>
      <c r="P106" s="59" t="s">
        <v>168</v>
      </c>
      <c r="Q106" s="60"/>
    </row>
    <row r="107" spans="2:17" s="52" customFormat="1" ht="12" customHeight="1" x14ac:dyDescent="0.2">
      <c r="I107" s="64"/>
      <c r="J107" s="72" t="s">
        <v>744</v>
      </c>
      <c r="K107" s="72" t="s">
        <v>745</v>
      </c>
      <c r="L107" s="59">
        <v>3</v>
      </c>
      <c r="M107" s="59">
        <v>0</v>
      </c>
      <c r="N107" s="59">
        <v>3</v>
      </c>
      <c r="O107" s="59">
        <v>7</v>
      </c>
      <c r="P107" s="59" t="s">
        <v>168</v>
      </c>
      <c r="Q107" s="60"/>
    </row>
    <row r="108" spans="2:17" s="52" customFormat="1" ht="12" customHeight="1" x14ac:dyDescent="0.2">
      <c r="J108" s="72" t="s">
        <v>746</v>
      </c>
      <c r="K108" s="72" t="s">
        <v>725</v>
      </c>
      <c r="L108" s="59">
        <v>3</v>
      </c>
      <c r="M108" s="59">
        <v>0</v>
      </c>
      <c r="N108" s="59">
        <v>3</v>
      </c>
      <c r="O108" s="59">
        <v>8</v>
      </c>
      <c r="P108" s="59" t="s">
        <v>168</v>
      </c>
      <c r="Q108" s="60"/>
    </row>
    <row r="109" spans="2:17" s="52" customFormat="1" ht="12" customHeight="1" x14ac:dyDescent="0.2">
      <c r="J109" s="72" t="s">
        <v>747</v>
      </c>
      <c r="K109" s="102" t="s">
        <v>748</v>
      </c>
      <c r="L109" s="59">
        <v>3</v>
      </c>
      <c r="M109" s="59">
        <v>0</v>
      </c>
      <c r="N109" s="59">
        <v>3</v>
      </c>
      <c r="O109" s="59">
        <v>8</v>
      </c>
      <c r="P109" s="59" t="s">
        <v>168</v>
      </c>
      <c r="Q109" s="60"/>
    </row>
    <row r="110" spans="2:17" s="52" customFormat="1" ht="12" customHeight="1" x14ac:dyDescent="0.2">
      <c r="J110" s="72" t="s">
        <v>705</v>
      </c>
      <c r="K110" s="72" t="s">
        <v>317</v>
      </c>
      <c r="L110" s="59">
        <v>0</v>
      </c>
      <c r="M110" s="59">
        <v>2</v>
      </c>
      <c r="N110" s="59">
        <v>1</v>
      </c>
      <c r="O110" s="59">
        <v>7</v>
      </c>
      <c r="P110" s="59" t="s">
        <v>168</v>
      </c>
      <c r="Q110" s="60"/>
    </row>
    <row r="111" spans="2:17" s="52" customFormat="1" x14ac:dyDescent="0.2">
      <c r="J111" s="72" t="s">
        <v>749</v>
      </c>
      <c r="K111" s="72" t="s">
        <v>319</v>
      </c>
      <c r="L111" s="59">
        <v>0</v>
      </c>
      <c r="M111" s="59">
        <v>24</v>
      </c>
      <c r="N111" s="59">
        <v>12</v>
      </c>
      <c r="O111" s="59">
        <v>30</v>
      </c>
      <c r="P111" s="59" t="s">
        <v>168</v>
      </c>
      <c r="Q111" s="60"/>
    </row>
    <row r="112" spans="2:17" s="52" customFormat="1" x14ac:dyDescent="0.2"/>
    <row r="113" spans="2:16" s="52" customFormat="1" x14ac:dyDescent="0.2"/>
    <row r="114" spans="2:16" s="52" customFormat="1" x14ac:dyDescent="0.2"/>
    <row r="115" spans="2:16" s="52" customFormat="1" x14ac:dyDescent="0.2"/>
    <row r="116" spans="2:16" s="52" customFormat="1" x14ac:dyDescent="0.2">
      <c r="B116" s="50"/>
      <c r="C116" s="50"/>
      <c r="D116" s="50"/>
      <c r="E116" s="50"/>
      <c r="F116" s="50"/>
      <c r="G116" s="50"/>
      <c r="H116" s="50"/>
    </row>
    <row r="117" spans="2:16" s="52" customFormat="1" x14ac:dyDescent="0.2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</row>
    <row r="118" spans="2:16" s="52" customFormat="1" x14ac:dyDescent="0.2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</row>
    <row r="119" spans="2:16" s="52" customFormat="1" x14ac:dyDescent="0.2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</row>
    <row r="120" spans="2:16" s="52" customFormat="1" x14ac:dyDescent="0.2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</row>
    <row r="121" spans="2:16" s="52" customFormat="1" x14ac:dyDescent="0.2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</row>
  </sheetData>
  <sortState ref="J84:P90">
    <sortCondition ref="J84"/>
  </sortState>
  <mergeCells count="43">
    <mergeCell ref="J87:P87"/>
    <mergeCell ref="B88:H88"/>
    <mergeCell ref="J93:P93"/>
    <mergeCell ref="B94:H94"/>
    <mergeCell ref="B76:H76"/>
    <mergeCell ref="J76:P76"/>
    <mergeCell ref="B86:H86"/>
    <mergeCell ref="B62:H62"/>
    <mergeCell ref="J62:P62"/>
    <mergeCell ref="Q79:R79"/>
    <mergeCell ref="J84:P84"/>
    <mergeCell ref="J85:P85"/>
    <mergeCell ref="B67:H67"/>
    <mergeCell ref="J67:P67"/>
    <mergeCell ref="B69:H69"/>
    <mergeCell ref="J69:P69"/>
    <mergeCell ref="B71:H71"/>
    <mergeCell ref="J71:P71"/>
    <mergeCell ref="B53:H53"/>
    <mergeCell ref="J53:P53"/>
    <mergeCell ref="B57:H57"/>
    <mergeCell ref="J57:P57"/>
    <mergeCell ref="B59:H59"/>
    <mergeCell ref="J59:P59"/>
    <mergeCell ref="B51:H51"/>
    <mergeCell ref="J51:P51"/>
    <mergeCell ref="B16:H16"/>
    <mergeCell ref="J16:P16"/>
    <mergeCell ref="B25:H25"/>
    <mergeCell ref="J25:P25"/>
    <mergeCell ref="B34:H34"/>
    <mergeCell ref="J34:P34"/>
    <mergeCell ref="D44:F44"/>
    <mergeCell ref="D45:F45"/>
    <mergeCell ref="D46:F46"/>
    <mergeCell ref="D47:F47"/>
    <mergeCell ref="B5:H5"/>
    <mergeCell ref="J5:P5"/>
    <mergeCell ref="B1:B4"/>
    <mergeCell ref="C1:P1"/>
    <mergeCell ref="C2:P2"/>
    <mergeCell ref="C3:P3"/>
    <mergeCell ref="C4:P4"/>
  </mergeCell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59999389629810485"/>
    <pageSetUpPr fitToPage="1"/>
  </sheetPr>
  <dimension ref="B1:P113"/>
  <sheetViews>
    <sheetView tabSelected="1" workbookViewId="0">
      <selection activeCell="C4" sqref="C4:P4"/>
    </sheetView>
  </sheetViews>
  <sheetFormatPr defaultColWidth="8.85546875" defaultRowHeight="12.75" x14ac:dyDescent="0.2"/>
  <cols>
    <col min="1" max="1" width="0.85546875" style="50" customWidth="1"/>
    <col min="2" max="2" width="8" style="50" customWidth="1"/>
    <col min="3" max="3" width="42.140625" style="50" customWidth="1"/>
    <col min="4" max="6" width="3.140625" style="50" customWidth="1"/>
    <col min="7" max="7" width="6.42578125" style="50" customWidth="1"/>
    <col min="8" max="8" width="7.85546875" style="50" customWidth="1"/>
    <col min="9" max="9" width="0.85546875" style="50" customWidth="1"/>
    <col min="10" max="10" width="9.42578125" style="50" customWidth="1"/>
    <col min="11" max="11" width="43.28515625" style="50" customWidth="1"/>
    <col min="12" max="14" width="3.140625" style="50" customWidth="1"/>
    <col min="15" max="15" width="6.42578125" style="50" customWidth="1"/>
    <col min="16" max="16" width="7.85546875" style="50" customWidth="1"/>
    <col min="17" max="16384" width="8.85546875" style="50"/>
  </cols>
  <sheetData>
    <row r="1" spans="2:16" x14ac:dyDescent="0.2">
      <c r="B1" s="127"/>
      <c r="C1" s="150" t="s">
        <v>0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2:16" x14ac:dyDescent="0.2">
      <c r="B2" s="127"/>
      <c r="C2" s="153" t="s">
        <v>752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5"/>
    </row>
    <row r="3" spans="2:16" x14ac:dyDescent="0.2">
      <c r="B3" s="127"/>
      <c r="C3" s="156" t="s">
        <v>1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</row>
    <row r="4" spans="2:16" x14ac:dyDescent="0.2">
      <c r="B4" s="127"/>
      <c r="C4" s="159" t="s">
        <v>966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</row>
    <row r="5" spans="2:16" s="52" customFormat="1" x14ac:dyDescent="0.2">
      <c r="B5" s="149" t="s">
        <v>2</v>
      </c>
      <c r="C5" s="149"/>
      <c r="D5" s="149"/>
      <c r="E5" s="149"/>
      <c r="F5" s="149"/>
      <c r="G5" s="149"/>
      <c r="H5" s="149"/>
      <c r="I5" s="51"/>
      <c r="J5" s="149" t="s">
        <v>3</v>
      </c>
      <c r="K5" s="149"/>
      <c r="L5" s="149"/>
      <c r="M5" s="149"/>
      <c r="N5" s="149"/>
      <c r="O5" s="149"/>
      <c r="P5" s="149"/>
    </row>
    <row r="6" spans="2:16" s="52" customFormat="1" ht="12" customHeight="1" x14ac:dyDescent="0.2">
      <c r="B6" s="53" t="s">
        <v>4</v>
      </c>
      <c r="C6" s="53" t="s">
        <v>5</v>
      </c>
      <c r="D6" s="54" t="s">
        <v>6</v>
      </c>
      <c r="E6" s="54" t="s">
        <v>7</v>
      </c>
      <c r="F6" s="54" t="s">
        <v>8</v>
      </c>
      <c r="G6" s="55" t="s">
        <v>9</v>
      </c>
      <c r="H6" s="54" t="s">
        <v>10</v>
      </c>
      <c r="I6" s="64"/>
      <c r="J6" s="53" t="s">
        <v>4</v>
      </c>
      <c r="K6" s="53" t="s">
        <v>5</v>
      </c>
      <c r="L6" s="54" t="s">
        <v>6</v>
      </c>
      <c r="M6" s="54" t="s">
        <v>7</v>
      </c>
      <c r="N6" s="54" t="s">
        <v>8</v>
      </c>
      <c r="O6" s="55" t="s">
        <v>9</v>
      </c>
      <c r="P6" s="54" t="s">
        <v>10</v>
      </c>
    </row>
    <row r="7" spans="2:16" s="52" customFormat="1" ht="12" customHeight="1" x14ac:dyDescent="0.2">
      <c r="B7" s="58" t="s">
        <v>11</v>
      </c>
      <c r="C7" s="58" t="s">
        <v>12</v>
      </c>
      <c r="D7" s="59">
        <v>2</v>
      </c>
      <c r="E7" s="59">
        <v>2</v>
      </c>
      <c r="F7" s="59">
        <v>3</v>
      </c>
      <c r="G7" s="59">
        <v>4</v>
      </c>
      <c r="H7" s="59" t="s">
        <v>8</v>
      </c>
      <c r="I7" s="64"/>
      <c r="J7" s="58" t="s">
        <v>13</v>
      </c>
      <c r="K7" s="58" t="s">
        <v>14</v>
      </c>
      <c r="L7" s="59">
        <v>2</v>
      </c>
      <c r="M7" s="59">
        <v>2</v>
      </c>
      <c r="N7" s="59">
        <v>3</v>
      </c>
      <c r="O7" s="59">
        <v>4</v>
      </c>
      <c r="P7" s="59" t="s">
        <v>8</v>
      </c>
    </row>
    <row r="8" spans="2:16" s="52" customFormat="1" ht="12" customHeight="1" x14ac:dyDescent="0.2">
      <c r="B8" s="58" t="s">
        <v>15</v>
      </c>
      <c r="C8" s="58" t="s">
        <v>16</v>
      </c>
      <c r="D8" s="59">
        <v>2</v>
      </c>
      <c r="E8" s="59">
        <v>0</v>
      </c>
      <c r="F8" s="59">
        <v>2</v>
      </c>
      <c r="G8" s="59">
        <v>2</v>
      </c>
      <c r="H8" s="59" t="s">
        <v>8</v>
      </c>
      <c r="I8" s="64"/>
      <c r="J8" s="58" t="s">
        <v>17</v>
      </c>
      <c r="K8" s="58" t="s">
        <v>18</v>
      </c>
      <c r="L8" s="59">
        <v>2</v>
      </c>
      <c r="M8" s="59">
        <v>0</v>
      </c>
      <c r="N8" s="59">
        <v>2</v>
      </c>
      <c r="O8" s="59">
        <v>2</v>
      </c>
      <c r="P8" s="59" t="s">
        <v>8</v>
      </c>
    </row>
    <row r="9" spans="2:16" s="52" customFormat="1" ht="12" customHeight="1" x14ac:dyDescent="0.2">
      <c r="B9" s="58" t="s">
        <v>19</v>
      </c>
      <c r="C9" s="58" t="s">
        <v>20</v>
      </c>
      <c r="D9" s="59">
        <v>2</v>
      </c>
      <c r="E9" s="59">
        <v>0</v>
      </c>
      <c r="F9" s="59">
        <v>2</v>
      </c>
      <c r="G9" s="59">
        <v>2</v>
      </c>
      <c r="H9" s="59" t="s">
        <v>8</v>
      </c>
      <c r="I9" s="64"/>
      <c r="J9" s="58" t="s">
        <v>21</v>
      </c>
      <c r="K9" s="58" t="s">
        <v>22</v>
      </c>
      <c r="L9" s="59">
        <v>2</v>
      </c>
      <c r="M9" s="59">
        <v>0</v>
      </c>
      <c r="N9" s="59">
        <v>2</v>
      </c>
      <c r="O9" s="59">
        <v>2</v>
      </c>
      <c r="P9" s="59" t="s">
        <v>8</v>
      </c>
    </row>
    <row r="10" spans="2:16" s="52" customFormat="1" ht="12" customHeight="1" x14ac:dyDescent="0.2">
      <c r="B10" s="58" t="s">
        <v>25</v>
      </c>
      <c r="C10" s="58" t="s">
        <v>26</v>
      </c>
      <c r="D10" s="59">
        <v>3</v>
      </c>
      <c r="E10" s="59">
        <v>0</v>
      </c>
      <c r="F10" s="59">
        <v>3</v>
      </c>
      <c r="G10" s="59">
        <v>7</v>
      </c>
      <c r="H10" s="59" t="s">
        <v>8</v>
      </c>
      <c r="I10" s="64"/>
      <c r="J10" s="58" t="s">
        <v>754</v>
      </c>
      <c r="K10" s="58" t="s">
        <v>755</v>
      </c>
      <c r="L10" s="59">
        <v>3</v>
      </c>
      <c r="M10" s="59">
        <v>0</v>
      </c>
      <c r="N10" s="59">
        <v>3</v>
      </c>
      <c r="O10" s="59">
        <v>6</v>
      </c>
      <c r="P10" s="59" t="s">
        <v>8</v>
      </c>
    </row>
    <row r="11" spans="2:16" s="52" customFormat="1" ht="12" customHeight="1" x14ac:dyDescent="0.2">
      <c r="B11" s="58" t="s">
        <v>320</v>
      </c>
      <c r="C11" s="58" t="s">
        <v>321</v>
      </c>
      <c r="D11" s="59">
        <v>3</v>
      </c>
      <c r="E11" s="59">
        <v>0</v>
      </c>
      <c r="F11" s="59">
        <v>3</v>
      </c>
      <c r="G11" s="59">
        <v>6</v>
      </c>
      <c r="H11" s="59" t="s">
        <v>8</v>
      </c>
      <c r="I11" s="64"/>
      <c r="J11" s="58" t="s">
        <v>756</v>
      </c>
      <c r="K11" s="58" t="s">
        <v>757</v>
      </c>
      <c r="L11" s="59">
        <v>3</v>
      </c>
      <c r="M11" s="59">
        <v>0</v>
      </c>
      <c r="N11" s="59">
        <v>3</v>
      </c>
      <c r="O11" s="59">
        <v>6</v>
      </c>
      <c r="P11" s="59" t="s">
        <v>8</v>
      </c>
    </row>
    <row r="12" spans="2:16" s="52" customFormat="1" ht="12" customHeight="1" x14ac:dyDescent="0.2">
      <c r="B12" s="103" t="s">
        <v>490</v>
      </c>
      <c r="C12" s="58" t="s">
        <v>753</v>
      </c>
      <c r="D12" s="59">
        <v>3</v>
      </c>
      <c r="E12" s="59">
        <v>0</v>
      </c>
      <c r="F12" s="59">
        <v>3</v>
      </c>
      <c r="G12" s="59">
        <v>6</v>
      </c>
      <c r="H12" s="59" t="s">
        <v>8</v>
      </c>
      <c r="I12" s="64"/>
      <c r="J12" s="58" t="s">
        <v>27</v>
      </c>
      <c r="K12" s="58" t="s">
        <v>28</v>
      </c>
      <c r="L12" s="59">
        <v>3</v>
      </c>
      <c r="M12" s="59">
        <v>0</v>
      </c>
      <c r="N12" s="59">
        <v>3</v>
      </c>
      <c r="O12" s="59">
        <v>6</v>
      </c>
      <c r="P12" s="59" t="s">
        <v>8</v>
      </c>
    </row>
    <row r="13" spans="2:16" s="52" customFormat="1" ht="12" customHeight="1" x14ac:dyDescent="0.2">
      <c r="B13" s="58" t="s">
        <v>29</v>
      </c>
      <c r="C13" s="58" t="s">
        <v>30</v>
      </c>
      <c r="D13" s="59">
        <v>0</v>
      </c>
      <c r="E13" s="59">
        <v>2</v>
      </c>
      <c r="F13" s="59">
        <v>1</v>
      </c>
      <c r="G13" s="59">
        <v>3</v>
      </c>
      <c r="H13" s="59" t="s">
        <v>8</v>
      </c>
      <c r="I13" s="64"/>
      <c r="J13" s="58" t="s">
        <v>31</v>
      </c>
      <c r="K13" s="58" t="s">
        <v>32</v>
      </c>
      <c r="L13" s="59">
        <v>0</v>
      </c>
      <c r="M13" s="59">
        <v>0</v>
      </c>
      <c r="N13" s="59">
        <v>0</v>
      </c>
      <c r="O13" s="59">
        <v>4</v>
      </c>
      <c r="P13" s="59" t="s">
        <v>8</v>
      </c>
    </row>
    <row r="14" spans="2:16" s="52" customFormat="1" ht="12" customHeight="1" x14ac:dyDescent="0.2">
      <c r="B14" s="58"/>
      <c r="C14" s="61" t="s">
        <v>35</v>
      </c>
      <c r="D14" s="54">
        <f>SUM(D7:D13)</f>
        <v>15</v>
      </c>
      <c r="E14" s="54">
        <f t="shared" ref="E14:G14" si="0">SUM(E7:E13)</f>
        <v>4</v>
      </c>
      <c r="F14" s="54">
        <f t="shared" si="0"/>
        <v>17</v>
      </c>
      <c r="G14" s="54">
        <f t="shared" si="0"/>
        <v>30</v>
      </c>
      <c r="H14" s="59"/>
      <c r="I14" s="64"/>
      <c r="J14" s="58"/>
      <c r="K14" s="61" t="s">
        <v>35</v>
      </c>
      <c r="L14" s="54">
        <f>SUM(L7:L13)</f>
        <v>15</v>
      </c>
      <c r="M14" s="54">
        <f t="shared" ref="M14:O14" si="1">SUM(M7:M13)</f>
        <v>2</v>
      </c>
      <c r="N14" s="54">
        <f t="shared" si="1"/>
        <v>16</v>
      </c>
      <c r="O14" s="54">
        <f t="shared" si="1"/>
        <v>30</v>
      </c>
      <c r="P14" s="59"/>
    </row>
    <row r="15" spans="2:16" s="52" customFormat="1" x14ac:dyDescent="0.2">
      <c r="B15" s="63"/>
      <c r="C15" s="63"/>
      <c r="D15" s="63"/>
      <c r="E15" s="63"/>
      <c r="F15" s="63"/>
      <c r="G15" s="63"/>
      <c r="H15" s="63"/>
      <c r="J15" s="63"/>
      <c r="K15" s="63"/>
      <c r="L15" s="63"/>
      <c r="M15" s="63"/>
      <c r="N15" s="63"/>
      <c r="O15" s="63"/>
      <c r="P15" s="63"/>
    </row>
    <row r="16" spans="2:16" s="52" customFormat="1" ht="12" customHeight="1" x14ac:dyDescent="0.2">
      <c r="B16" s="149" t="s">
        <v>36</v>
      </c>
      <c r="C16" s="149"/>
      <c r="D16" s="149"/>
      <c r="E16" s="149"/>
      <c r="F16" s="149"/>
      <c r="G16" s="149"/>
      <c r="H16" s="149"/>
      <c r="I16" s="51"/>
      <c r="J16" s="149" t="s">
        <v>37</v>
      </c>
      <c r="K16" s="149"/>
      <c r="L16" s="149"/>
      <c r="M16" s="149"/>
      <c r="N16" s="149"/>
      <c r="O16" s="149"/>
      <c r="P16" s="149"/>
    </row>
    <row r="17" spans="2:16" s="52" customFormat="1" ht="12" customHeight="1" x14ac:dyDescent="0.2">
      <c r="B17" s="53" t="s">
        <v>4</v>
      </c>
      <c r="C17" s="53" t="s">
        <v>5</v>
      </c>
      <c r="D17" s="54" t="s">
        <v>6</v>
      </c>
      <c r="E17" s="54" t="s">
        <v>7</v>
      </c>
      <c r="F17" s="54" t="s">
        <v>8</v>
      </c>
      <c r="G17" s="55" t="s">
        <v>9</v>
      </c>
      <c r="H17" s="54" t="s">
        <v>10</v>
      </c>
      <c r="I17" s="64"/>
      <c r="J17" s="53" t="s">
        <v>4</v>
      </c>
      <c r="K17" s="53" t="s">
        <v>5</v>
      </c>
      <c r="L17" s="54" t="s">
        <v>6</v>
      </c>
      <c r="M17" s="54" t="s">
        <v>7</v>
      </c>
      <c r="N17" s="54" t="s">
        <v>8</v>
      </c>
      <c r="O17" s="55" t="s">
        <v>9</v>
      </c>
      <c r="P17" s="54" t="s">
        <v>10</v>
      </c>
    </row>
    <row r="18" spans="2:16" s="52" customFormat="1" ht="12" customHeight="1" x14ac:dyDescent="0.2">
      <c r="B18" s="58" t="s">
        <v>579</v>
      </c>
      <c r="C18" s="58" t="s">
        <v>38</v>
      </c>
      <c r="D18" s="59">
        <v>3</v>
      </c>
      <c r="E18" s="59">
        <v>0</v>
      </c>
      <c r="F18" s="59">
        <v>3</v>
      </c>
      <c r="G18" s="59">
        <v>7</v>
      </c>
      <c r="H18" s="59" t="s">
        <v>8</v>
      </c>
      <c r="I18" s="64"/>
      <c r="J18" s="58" t="s">
        <v>758</v>
      </c>
      <c r="K18" s="58" t="s">
        <v>759</v>
      </c>
      <c r="L18" s="59">
        <v>3</v>
      </c>
      <c r="M18" s="59">
        <v>0</v>
      </c>
      <c r="N18" s="59">
        <v>3</v>
      </c>
      <c r="O18" s="59">
        <v>6</v>
      </c>
      <c r="P18" s="59" t="s">
        <v>8</v>
      </c>
    </row>
    <row r="19" spans="2:16" s="52" customFormat="1" ht="12" customHeight="1" x14ac:dyDescent="0.2">
      <c r="B19" s="58" t="s">
        <v>45</v>
      </c>
      <c r="C19" s="58" t="s">
        <v>322</v>
      </c>
      <c r="D19" s="59">
        <v>3</v>
      </c>
      <c r="E19" s="59">
        <v>0</v>
      </c>
      <c r="F19" s="59">
        <v>3</v>
      </c>
      <c r="G19" s="59">
        <v>6</v>
      </c>
      <c r="H19" s="59" t="s">
        <v>8</v>
      </c>
      <c r="I19" s="64"/>
      <c r="J19" s="58" t="s">
        <v>760</v>
      </c>
      <c r="K19" s="58" t="s">
        <v>761</v>
      </c>
      <c r="L19" s="59">
        <v>3</v>
      </c>
      <c r="M19" s="59">
        <v>0</v>
      </c>
      <c r="N19" s="59">
        <v>3</v>
      </c>
      <c r="O19" s="59">
        <v>6</v>
      </c>
      <c r="P19" s="59" t="s">
        <v>8</v>
      </c>
    </row>
    <row r="20" spans="2:16" s="52" customFormat="1" ht="12" customHeight="1" x14ac:dyDescent="0.2">
      <c r="B20" s="58" t="s">
        <v>762</v>
      </c>
      <c r="C20" s="58" t="s">
        <v>763</v>
      </c>
      <c r="D20" s="59">
        <v>3</v>
      </c>
      <c r="E20" s="59">
        <v>0</v>
      </c>
      <c r="F20" s="59">
        <v>3</v>
      </c>
      <c r="G20" s="59">
        <v>6</v>
      </c>
      <c r="H20" s="59" t="s">
        <v>8</v>
      </c>
      <c r="I20" s="64"/>
      <c r="J20" s="58" t="s">
        <v>764</v>
      </c>
      <c r="K20" s="58" t="s">
        <v>765</v>
      </c>
      <c r="L20" s="59">
        <v>3</v>
      </c>
      <c r="M20" s="59">
        <v>0</v>
      </c>
      <c r="N20" s="59">
        <v>3</v>
      </c>
      <c r="O20" s="59">
        <v>6</v>
      </c>
      <c r="P20" s="59" t="s">
        <v>8</v>
      </c>
    </row>
    <row r="21" spans="2:16" s="52" customFormat="1" ht="12" customHeight="1" x14ac:dyDescent="0.2">
      <c r="B21" s="58" t="s">
        <v>766</v>
      </c>
      <c r="C21" s="58" t="s">
        <v>767</v>
      </c>
      <c r="D21" s="59">
        <v>3</v>
      </c>
      <c r="E21" s="59">
        <v>0</v>
      </c>
      <c r="F21" s="59">
        <v>3</v>
      </c>
      <c r="G21" s="59">
        <v>5</v>
      </c>
      <c r="H21" s="59" t="s">
        <v>8</v>
      </c>
      <c r="I21" s="64"/>
      <c r="J21" s="58" t="s">
        <v>47</v>
      </c>
      <c r="K21" s="58" t="s">
        <v>48</v>
      </c>
      <c r="L21" s="59">
        <v>2</v>
      </c>
      <c r="M21" s="59">
        <v>2</v>
      </c>
      <c r="N21" s="59">
        <v>3</v>
      </c>
      <c r="O21" s="59">
        <v>6</v>
      </c>
      <c r="P21" s="59" t="s">
        <v>8</v>
      </c>
    </row>
    <row r="22" spans="2:16" s="52" customFormat="1" ht="12" customHeight="1" x14ac:dyDescent="0.2">
      <c r="B22" s="58"/>
      <c r="C22" s="58" t="s">
        <v>768</v>
      </c>
      <c r="D22" s="59">
        <v>3</v>
      </c>
      <c r="E22" s="59">
        <v>0</v>
      </c>
      <c r="F22" s="59">
        <v>3</v>
      </c>
      <c r="G22" s="59">
        <v>6</v>
      </c>
      <c r="H22" s="59" t="s">
        <v>34</v>
      </c>
      <c r="I22" s="64"/>
      <c r="J22" s="58"/>
      <c r="K22" s="58" t="s">
        <v>769</v>
      </c>
      <c r="L22" s="59">
        <v>3</v>
      </c>
      <c r="M22" s="59">
        <v>0</v>
      </c>
      <c r="N22" s="59">
        <v>3</v>
      </c>
      <c r="O22" s="59">
        <v>6</v>
      </c>
      <c r="P22" s="59" t="s">
        <v>34</v>
      </c>
    </row>
    <row r="23" spans="2:16" s="52" customFormat="1" ht="12" customHeight="1" x14ac:dyDescent="0.2">
      <c r="B23" s="58"/>
      <c r="C23" s="61" t="s">
        <v>35</v>
      </c>
      <c r="D23" s="54">
        <f>SUM(D18:D22)</f>
        <v>15</v>
      </c>
      <c r="E23" s="54">
        <f>SUM(E18:E22)</f>
        <v>0</v>
      </c>
      <c r="F23" s="54">
        <f>SUM(F18:F22)</f>
        <v>15</v>
      </c>
      <c r="G23" s="54">
        <f>SUM(G18:G22)</f>
        <v>30</v>
      </c>
      <c r="H23" s="59"/>
      <c r="I23" s="64"/>
      <c r="J23" s="58"/>
      <c r="K23" s="61" t="s">
        <v>35</v>
      </c>
      <c r="L23" s="54">
        <f>SUM(L18:L22)</f>
        <v>14</v>
      </c>
      <c r="M23" s="54">
        <f>SUM(M18:M22)</f>
        <v>2</v>
      </c>
      <c r="N23" s="54">
        <f>SUM(N18:N22)</f>
        <v>15</v>
      </c>
      <c r="O23" s="54">
        <f>SUM(O18:O22)</f>
        <v>30</v>
      </c>
      <c r="P23" s="59"/>
    </row>
    <row r="24" spans="2:16" s="52" customFormat="1" x14ac:dyDescent="0.2">
      <c r="B24" s="63"/>
      <c r="C24" s="63"/>
      <c r="D24" s="63"/>
      <c r="E24" s="63"/>
      <c r="F24" s="63"/>
      <c r="G24" s="63"/>
      <c r="H24" s="63"/>
    </row>
    <row r="25" spans="2:16" s="52" customFormat="1" ht="12" customHeight="1" x14ac:dyDescent="0.2">
      <c r="B25" s="149" t="s">
        <v>49</v>
      </c>
      <c r="C25" s="149"/>
      <c r="D25" s="149"/>
      <c r="E25" s="149"/>
      <c r="F25" s="149"/>
      <c r="G25" s="149"/>
      <c r="H25" s="149"/>
      <c r="I25" s="51"/>
      <c r="J25" s="149" t="s">
        <v>50</v>
      </c>
      <c r="K25" s="149"/>
      <c r="L25" s="149"/>
      <c r="M25" s="149"/>
      <c r="N25" s="149"/>
      <c r="O25" s="149"/>
      <c r="P25" s="149"/>
    </row>
    <row r="26" spans="2:16" s="52" customFormat="1" ht="12" customHeight="1" x14ac:dyDescent="0.2">
      <c r="B26" s="53" t="s">
        <v>4</v>
      </c>
      <c r="C26" s="53" t="s">
        <v>5</v>
      </c>
      <c r="D26" s="54" t="s">
        <v>6</v>
      </c>
      <c r="E26" s="54" t="s">
        <v>7</v>
      </c>
      <c r="F26" s="54" t="s">
        <v>8</v>
      </c>
      <c r="G26" s="55" t="s">
        <v>9</v>
      </c>
      <c r="H26" s="54" t="s">
        <v>10</v>
      </c>
      <c r="I26" s="64"/>
      <c r="J26" s="53" t="s">
        <v>4</v>
      </c>
      <c r="K26" s="53" t="s">
        <v>5</v>
      </c>
      <c r="L26" s="54" t="s">
        <v>6</v>
      </c>
      <c r="M26" s="54" t="s">
        <v>7</v>
      </c>
      <c r="N26" s="54" t="s">
        <v>8</v>
      </c>
      <c r="O26" s="55" t="s">
        <v>9</v>
      </c>
      <c r="P26" s="54" t="s">
        <v>10</v>
      </c>
    </row>
    <row r="27" spans="2:16" s="52" customFormat="1" ht="12" customHeight="1" x14ac:dyDescent="0.2">
      <c r="B27" s="73"/>
      <c r="C27" s="73" t="s">
        <v>51</v>
      </c>
      <c r="D27" s="67">
        <v>2</v>
      </c>
      <c r="E27" s="67">
        <v>2</v>
      </c>
      <c r="F27" s="59">
        <v>3</v>
      </c>
      <c r="G27" s="67">
        <v>4</v>
      </c>
      <c r="H27" s="59" t="s">
        <v>8</v>
      </c>
      <c r="I27" s="64"/>
      <c r="J27" s="73"/>
      <c r="K27" s="73" t="s">
        <v>51</v>
      </c>
      <c r="L27" s="67">
        <v>2</v>
      </c>
      <c r="M27" s="67">
        <v>2</v>
      </c>
      <c r="N27" s="59">
        <v>3</v>
      </c>
      <c r="O27" s="67">
        <v>4</v>
      </c>
      <c r="P27" s="59" t="s">
        <v>8</v>
      </c>
    </row>
    <row r="28" spans="2:16" s="52" customFormat="1" ht="12" customHeight="1" x14ac:dyDescent="0.2">
      <c r="B28" s="58" t="s">
        <v>770</v>
      </c>
      <c r="C28" s="58" t="s">
        <v>771</v>
      </c>
      <c r="D28" s="59">
        <v>3</v>
      </c>
      <c r="E28" s="59">
        <v>0</v>
      </c>
      <c r="F28" s="59">
        <v>3</v>
      </c>
      <c r="G28" s="59">
        <v>6</v>
      </c>
      <c r="H28" s="59" t="s">
        <v>8</v>
      </c>
      <c r="I28" s="64"/>
      <c r="J28" s="58" t="s">
        <v>772</v>
      </c>
      <c r="K28" s="58" t="s">
        <v>773</v>
      </c>
      <c r="L28" s="59">
        <v>3</v>
      </c>
      <c r="M28" s="59">
        <v>0</v>
      </c>
      <c r="N28" s="59">
        <v>3</v>
      </c>
      <c r="O28" s="59">
        <v>7</v>
      </c>
      <c r="P28" s="59" t="s">
        <v>8</v>
      </c>
    </row>
    <row r="29" spans="2:16" s="52" customFormat="1" ht="12" customHeight="1" x14ac:dyDescent="0.2">
      <c r="B29" s="58" t="s">
        <v>774</v>
      </c>
      <c r="C29" s="58" t="s">
        <v>775</v>
      </c>
      <c r="D29" s="59">
        <v>3</v>
      </c>
      <c r="E29" s="59">
        <v>0</v>
      </c>
      <c r="F29" s="59">
        <v>3</v>
      </c>
      <c r="G29" s="59">
        <v>7</v>
      </c>
      <c r="H29" s="59" t="s">
        <v>8</v>
      </c>
      <c r="I29" s="64"/>
      <c r="J29" s="73" t="s">
        <v>776</v>
      </c>
      <c r="K29" s="73" t="s">
        <v>777</v>
      </c>
      <c r="L29" s="67">
        <v>3</v>
      </c>
      <c r="M29" s="67">
        <v>0</v>
      </c>
      <c r="N29" s="59">
        <v>3</v>
      </c>
      <c r="O29" s="67">
        <v>7</v>
      </c>
      <c r="P29" s="59" t="s">
        <v>8</v>
      </c>
    </row>
    <row r="30" spans="2:16" s="52" customFormat="1" ht="12" customHeight="1" x14ac:dyDescent="0.2">
      <c r="B30" s="73" t="s">
        <v>778</v>
      </c>
      <c r="C30" s="73" t="s">
        <v>779</v>
      </c>
      <c r="D30" s="67">
        <v>3</v>
      </c>
      <c r="E30" s="67">
        <v>0</v>
      </c>
      <c r="F30" s="59">
        <v>3</v>
      </c>
      <c r="G30" s="67">
        <v>7</v>
      </c>
      <c r="H30" s="59" t="s">
        <v>8</v>
      </c>
      <c r="I30" s="64"/>
      <c r="J30" s="58" t="s">
        <v>780</v>
      </c>
      <c r="K30" s="58" t="s">
        <v>781</v>
      </c>
      <c r="L30" s="59">
        <v>3</v>
      </c>
      <c r="M30" s="59">
        <v>0</v>
      </c>
      <c r="N30" s="59">
        <v>3</v>
      </c>
      <c r="O30" s="125">
        <v>6</v>
      </c>
      <c r="P30" s="59" t="s">
        <v>8</v>
      </c>
    </row>
    <row r="31" spans="2:16" s="52" customFormat="1" ht="12" customHeight="1" x14ac:dyDescent="0.2">
      <c r="B31" s="58"/>
      <c r="C31" s="58" t="s">
        <v>782</v>
      </c>
      <c r="D31" s="59">
        <v>3</v>
      </c>
      <c r="E31" s="59">
        <v>0</v>
      </c>
      <c r="F31" s="59">
        <v>3</v>
      </c>
      <c r="G31" s="59">
        <v>6</v>
      </c>
      <c r="H31" s="59" t="s">
        <v>34</v>
      </c>
      <c r="I31" s="64"/>
      <c r="J31" s="58"/>
      <c r="K31" s="58" t="s">
        <v>943</v>
      </c>
      <c r="L31" s="59">
        <v>3</v>
      </c>
      <c r="M31" s="59">
        <v>0</v>
      </c>
      <c r="N31" s="59">
        <v>3</v>
      </c>
      <c r="O31" s="59">
        <v>6</v>
      </c>
      <c r="P31" s="59" t="s">
        <v>34</v>
      </c>
    </row>
    <row r="32" spans="2:16" s="52" customFormat="1" ht="12" customHeight="1" x14ac:dyDescent="0.2">
      <c r="B32" s="58"/>
      <c r="C32" s="61" t="s">
        <v>35</v>
      </c>
      <c r="D32" s="54">
        <f>SUM(D27:D31)</f>
        <v>14</v>
      </c>
      <c r="E32" s="54">
        <f>SUM(E27:E31)</f>
        <v>2</v>
      </c>
      <c r="F32" s="54">
        <f>SUM(F27:F31)</f>
        <v>15</v>
      </c>
      <c r="G32" s="54">
        <f>SUM(G27:G31)</f>
        <v>30</v>
      </c>
      <c r="H32" s="59"/>
      <c r="I32" s="64"/>
      <c r="J32" s="58"/>
      <c r="K32" s="61" t="s">
        <v>35</v>
      </c>
      <c r="L32" s="54">
        <f>SUM(L27:L31)</f>
        <v>14</v>
      </c>
      <c r="M32" s="54">
        <f>SUM(M27:M31)</f>
        <v>2</v>
      </c>
      <c r="N32" s="54">
        <f>SUM(N27:N31)</f>
        <v>15</v>
      </c>
      <c r="O32" s="54">
        <f>SUM(O27:O31)</f>
        <v>30</v>
      </c>
      <c r="P32" s="59"/>
    </row>
    <row r="33" spans="2:16" s="52" customFormat="1" x14ac:dyDescent="0.2"/>
    <row r="34" spans="2:16" s="52" customFormat="1" ht="12" customHeight="1" x14ac:dyDescent="0.2">
      <c r="B34" s="149" t="s">
        <v>60</v>
      </c>
      <c r="C34" s="149"/>
      <c r="D34" s="149"/>
      <c r="E34" s="149"/>
      <c r="F34" s="149"/>
      <c r="G34" s="149"/>
      <c r="H34" s="149"/>
      <c r="I34" s="51"/>
      <c r="J34" s="149" t="s">
        <v>61</v>
      </c>
      <c r="K34" s="149"/>
      <c r="L34" s="149"/>
      <c r="M34" s="149"/>
      <c r="N34" s="149"/>
      <c r="O34" s="149"/>
      <c r="P34" s="149"/>
    </row>
    <row r="35" spans="2:16" s="52" customFormat="1" ht="12" customHeight="1" x14ac:dyDescent="0.2">
      <c r="B35" s="53" t="s">
        <v>4</v>
      </c>
      <c r="C35" s="53" t="s">
        <v>5</v>
      </c>
      <c r="D35" s="54" t="s">
        <v>6</v>
      </c>
      <c r="E35" s="54" t="s">
        <v>7</v>
      </c>
      <c r="F35" s="54" t="s">
        <v>8</v>
      </c>
      <c r="G35" s="55" t="s">
        <v>9</v>
      </c>
      <c r="H35" s="54" t="s">
        <v>10</v>
      </c>
      <c r="I35" s="64"/>
      <c r="J35" s="53" t="s">
        <v>4</v>
      </c>
      <c r="K35" s="53" t="s">
        <v>5</v>
      </c>
      <c r="L35" s="54" t="s">
        <v>6</v>
      </c>
      <c r="M35" s="54" t="s">
        <v>7</v>
      </c>
      <c r="N35" s="54" t="s">
        <v>8</v>
      </c>
      <c r="O35" s="55" t="s">
        <v>9</v>
      </c>
      <c r="P35" s="54" t="s">
        <v>10</v>
      </c>
    </row>
    <row r="36" spans="2:16" s="52" customFormat="1" ht="12" customHeight="1" x14ac:dyDescent="0.2">
      <c r="B36" s="58" t="s">
        <v>956</v>
      </c>
      <c r="C36" s="58" t="s">
        <v>784</v>
      </c>
      <c r="D36" s="59">
        <v>3</v>
      </c>
      <c r="E36" s="59">
        <v>0</v>
      </c>
      <c r="F36" s="59">
        <v>3</v>
      </c>
      <c r="G36" s="59">
        <v>6</v>
      </c>
      <c r="H36" s="59" t="s">
        <v>8</v>
      </c>
      <c r="I36" s="64"/>
      <c r="J36" s="5"/>
      <c r="K36" s="5" t="s">
        <v>946</v>
      </c>
      <c r="L36" s="6">
        <v>3</v>
      </c>
      <c r="M36" s="6">
        <v>0</v>
      </c>
      <c r="N36" s="6">
        <f>L36+(M36/2)</f>
        <v>3</v>
      </c>
      <c r="O36" s="6">
        <v>7</v>
      </c>
      <c r="P36" s="6" t="s">
        <v>34</v>
      </c>
    </row>
    <row r="37" spans="2:16" s="52" customFormat="1" ht="12" customHeight="1" x14ac:dyDescent="0.2">
      <c r="B37" s="58" t="s">
        <v>785</v>
      </c>
      <c r="C37" s="58" t="s">
        <v>786</v>
      </c>
      <c r="D37" s="59">
        <v>3</v>
      </c>
      <c r="E37" s="59">
        <v>0</v>
      </c>
      <c r="F37" s="59">
        <v>3</v>
      </c>
      <c r="G37" s="59">
        <v>6</v>
      </c>
      <c r="H37" s="59" t="s">
        <v>8</v>
      </c>
      <c r="I37" s="64"/>
      <c r="J37" s="5"/>
      <c r="K37" s="5" t="s">
        <v>944</v>
      </c>
      <c r="L37" s="6">
        <v>3</v>
      </c>
      <c r="M37" s="6">
        <v>0</v>
      </c>
      <c r="N37" s="6">
        <f>L37+(M37/2)</f>
        <v>3</v>
      </c>
      <c r="O37" s="6">
        <v>7</v>
      </c>
      <c r="P37" s="6" t="s">
        <v>34</v>
      </c>
    </row>
    <row r="38" spans="2:16" s="52" customFormat="1" ht="12" customHeight="1" x14ac:dyDescent="0.2">
      <c r="B38" s="58" t="s">
        <v>787</v>
      </c>
      <c r="C38" s="58" t="s">
        <v>788</v>
      </c>
      <c r="D38" s="59">
        <v>3</v>
      </c>
      <c r="E38" s="59">
        <v>0</v>
      </c>
      <c r="F38" s="59">
        <v>3</v>
      </c>
      <c r="G38" s="59">
        <v>6</v>
      </c>
      <c r="H38" s="59" t="s">
        <v>8</v>
      </c>
      <c r="I38" s="64"/>
      <c r="J38" s="5"/>
      <c r="K38" s="5" t="s">
        <v>911</v>
      </c>
      <c r="L38" s="6">
        <v>3</v>
      </c>
      <c r="M38" s="6">
        <v>0</v>
      </c>
      <c r="N38" s="6">
        <f>L38+(M38/2)</f>
        <v>3</v>
      </c>
      <c r="O38" s="6">
        <v>8</v>
      </c>
      <c r="P38" s="6" t="s">
        <v>34</v>
      </c>
    </row>
    <row r="39" spans="2:16" s="52" customFormat="1" ht="12" customHeight="1" x14ac:dyDescent="0.2">
      <c r="B39" s="58"/>
      <c r="C39" s="58" t="s">
        <v>945</v>
      </c>
      <c r="D39" s="59">
        <v>3</v>
      </c>
      <c r="E39" s="59">
        <v>0</v>
      </c>
      <c r="F39" s="59">
        <v>3</v>
      </c>
      <c r="G39" s="59">
        <v>6</v>
      </c>
      <c r="H39" s="59" t="s">
        <v>34</v>
      </c>
      <c r="I39" s="64"/>
      <c r="J39" s="5"/>
      <c r="K39" s="5" t="s">
        <v>913</v>
      </c>
      <c r="L39" s="6">
        <v>3</v>
      </c>
      <c r="M39" s="6">
        <v>0</v>
      </c>
      <c r="N39" s="6">
        <f>L39+(M39/2)</f>
        <v>3</v>
      </c>
      <c r="O39" s="6">
        <v>8</v>
      </c>
      <c r="P39" s="6" t="s">
        <v>34</v>
      </c>
    </row>
    <row r="40" spans="2:16" s="52" customFormat="1" ht="12" customHeight="1" x14ac:dyDescent="0.2">
      <c r="B40" s="58"/>
      <c r="C40" s="58" t="s">
        <v>789</v>
      </c>
      <c r="D40" s="59">
        <v>3</v>
      </c>
      <c r="E40" s="59">
        <v>0</v>
      </c>
      <c r="F40" s="59">
        <v>3</v>
      </c>
      <c r="G40" s="59">
        <v>6</v>
      </c>
      <c r="H40" s="59" t="s">
        <v>34</v>
      </c>
      <c r="I40" s="64"/>
      <c r="J40" s="58"/>
      <c r="K40" s="58"/>
      <c r="L40" s="59"/>
      <c r="M40" s="59"/>
      <c r="N40" s="59"/>
      <c r="O40" s="59"/>
      <c r="P40" s="59"/>
    </row>
    <row r="41" spans="2:16" s="52" customFormat="1" ht="12" customHeight="1" x14ac:dyDescent="0.2">
      <c r="B41" s="58"/>
      <c r="C41" s="58"/>
      <c r="D41" s="59"/>
      <c r="E41" s="59"/>
      <c r="F41" s="59"/>
      <c r="G41" s="59"/>
      <c r="H41" s="59"/>
      <c r="I41" s="64"/>
      <c r="J41" s="58"/>
      <c r="K41" s="58"/>
      <c r="L41" s="59"/>
      <c r="M41" s="59"/>
      <c r="N41" s="59"/>
      <c r="O41" s="59"/>
      <c r="P41" s="59"/>
    </row>
    <row r="42" spans="2:16" s="52" customFormat="1" ht="12" customHeight="1" x14ac:dyDescent="0.2">
      <c r="B42" s="58"/>
      <c r="C42" s="61" t="s">
        <v>35</v>
      </c>
      <c r="D42" s="54">
        <f>SUM(D36:D40)</f>
        <v>15</v>
      </c>
      <c r="E42" s="54">
        <f>SUM(E36:E40)</f>
        <v>0</v>
      </c>
      <c r="F42" s="54">
        <f>SUM(F36:F40)</f>
        <v>15</v>
      </c>
      <c r="G42" s="54">
        <f>SUM(G36:G40)</f>
        <v>30</v>
      </c>
      <c r="H42" s="59"/>
      <c r="I42" s="64"/>
      <c r="J42" s="58"/>
      <c r="K42" s="61" t="s">
        <v>35</v>
      </c>
      <c r="L42" s="54">
        <f>SUM(L36:L40)</f>
        <v>12</v>
      </c>
      <c r="M42" s="54">
        <f>SUM(M36:M40)</f>
        <v>0</v>
      </c>
      <c r="N42" s="54">
        <v>12</v>
      </c>
      <c r="O42" s="54">
        <v>30</v>
      </c>
      <c r="P42" s="59"/>
    </row>
    <row r="43" spans="2:16" s="52" customFormat="1" x14ac:dyDescent="0.2"/>
    <row r="44" spans="2:16" s="52" customFormat="1" ht="9.75" customHeight="1" x14ac:dyDescent="0.2">
      <c r="B44" s="1"/>
      <c r="C44" s="11" t="s">
        <v>66</v>
      </c>
      <c r="D44" s="140">
        <f>D14+L14+D23+L23+D32+L32+D42+L42</f>
        <v>114</v>
      </c>
      <c r="E44" s="140"/>
      <c r="F44" s="140"/>
      <c r="G44" s="8"/>
      <c r="H44" s="8"/>
      <c r="I44" s="1"/>
      <c r="J44" s="1"/>
      <c r="K44" s="12" t="s">
        <v>67</v>
      </c>
      <c r="L44" s="12"/>
      <c r="M44" s="12"/>
      <c r="N44" s="12"/>
      <c r="O44" s="12"/>
      <c r="P44" s="12"/>
    </row>
    <row r="45" spans="2:16" s="52" customFormat="1" ht="9.75" customHeight="1" x14ac:dyDescent="0.2">
      <c r="B45" s="1"/>
      <c r="C45" s="11" t="s">
        <v>68</v>
      </c>
      <c r="D45" s="140">
        <f>E14+M14+E23+M23+E32+M32+E42+M42</f>
        <v>12</v>
      </c>
      <c r="E45" s="140"/>
      <c r="F45" s="140"/>
      <c r="G45" s="8"/>
      <c r="H45" s="8"/>
      <c r="I45" s="1"/>
      <c r="J45" s="12"/>
      <c r="K45" s="12" t="s">
        <v>69</v>
      </c>
      <c r="L45" s="12"/>
      <c r="M45" s="12"/>
      <c r="N45" s="12"/>
      <c r="O45" s="12"/>
      <c r="P45" s="12"/>
    </row>
    <row r="46" spans="2:16" s="52" customFormat="1" ht="9.75" customHeight="1" x14ac:dyDescent="0.2">
      <c r="B46" s="1"/>
      <c r="C46" s="11" t="s">
        <v>70</v>
      </c>
      <c r="D46" s="140">
        <f>F14+N14+F23+N23+F32+N32+F42+N42</f>
        <v>120</v>
      </c>
      <c r="E46" s="140"/>
      <c r="F46" s="140"/>
      <c r="G46" s="8"/>
      <c r="H46" s="8"/>
      <c r="I46" s="1"/>
      <c r="J46" s="12"/>
      <c r="K46" s="12" t="s">
        <v>71</v>
      </c>
      <c r="L46" s="12"/>
      <c r="M46" s="12"/>
      <c r="N46" s="12"/>
      <c r="O46" s="12"/>
      <c r="P46" s="12"/>
    </row>
    <row r="47" spans="2:16" s="1" customFormat="1" ht="9.75" customHeight="1" x14ac:dyDescent="0.25">
      <c r="C47" s="11" t="s">
        <v>72</v>
      </c>
      <c r="D47" s="140">
        <f>G14+O14+G23+O23+G32+O32+G42+O42</f>
        <v>240</v>
      </c>
      <c r="E47" s="140"/>
      <c r="F47" s="140"/>
      <c r="G47" s="8"/>
      <c r="H47" s="8"/>
      <c r="J47" s="12"/>
      <c r="K47" s="12" t="s">
        <v>73</v>
      </c>
      <c r="L47" s="12"/>
      <c r="M47" s="12"/>
      <c r="N47" s="12"/>
      <c r="O47" s="12"/>
      <c r="P47" s="12"/>
    </row>
    <row r="48" spans="2:16" s="1" customFormat="1" x14ac:dyDescent="0.25">
      <c r="C48" s="74"/>
      <c r="D48" s="74"/>
      <c r="E48" s="74"/>
      <c r="F48" s="74"/>
      <c r="G48" s="75"/>
      <c r="H48" s="76" t="s">
        <v>74</v>
      </c>
      <c r="I48" s="77"/>
      <c r="J48" s="5"/>
      <c r="K48" s="77"/>
      <c r="L48" s="78"/>
      <c r="M48" s="74"/>
      <c r="N48" s="74"/>
      <c r="O48" s="74"/>
      <c r="P48" s="75"/>
    </row>
    <row r="49" spans="2:16" s="52" customFormat="1" x14ac:dyDescent="0.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 s="52" customFormat="1" ht="12" customHeight="1" x14ac:dyDescent="0.2">
      <c r="B50" s="149" t="s">
        <v>2</v>
      </c>
      <c r="C50" s="149"/>
      <c r="D50" s="149"/>
      <c r="E50" s="149"/>
      <c r="F50" s="149"/>
      <c r="G50" s="149"/>
      <c r="H50" s="149"/>
      <c r="I50" s="51"/>
      <c r="J50" s="149" t="s">
        <v>3</v>
      </c>
      <c r="K50" s="149"/>
      <c r="L50" s="149"/>
      <c r="M50" s="149"/>
      <c r="N50" s="149"/>
      <c r="O50" s="149"/>
      <c r="P50" s="149"/>
    </row>
    <row r="51" spans="2:16" s="52" customFormat="1" ht="12" customHeight="1" x14ac:dyDescent="0.2">
      <c r="B51" s="53" t="s">
        <v>4</v>
      </c>
      <c r="C51" s="53" t="s">
        <v>5</v>
      </c>
      <c r="D51" s="54" t="s">
        <v>6</v>
      </c>
      <c r="E51" s="54" t="s">
        <v>7</v>
      </c>
      <c r="F51" s="54" t="s">
        <v>8</v>
      </c>
      <c r="G51" s="55" t="s">
        <v>9</v>
      </c>
      <c r="H51" s="54" t="s">
        <v>10</v>
      </c>
      <c r="I51" s="64"/>
      <c r="J51" s="53" t="s">
        <v>4</v>
      </c>
      <c r="K51" s="53" t="s">
        <v>5</v>
      </c>
      <c r="L51" s="54" t="s">
        <v>6</v>
      </c>
      <c r="M51" s="54" t="s">
        <v>7</v>
      </c>
      <c r="N51" s="54" t="s">
        <v>8</v>
      </c>
      <c r="O51" s="55" t="s">
        <v>9</v>
      </c>
      <c r="P51" s="54" t="s">
        <v>10</v>
      </c>
    </row>
    <row r="52" spans="2:16" s="52" customFormat="1" ht="12" customHeight="1" x14ac:dyDescent="0.2">
      <c r="B52" s="162" t="s">
        <v>790</v>
      </c>
      <c r="C52" s="163"/>
      <c r="D52" s="163"/>
      <c r="E52" s="163"/>
      <c r="F52" s="163"/>
      <c r="G52" s="163"/>
      <c r="H52" s="164"/>
      <c r="I52" s="64"/>
      <c r="J52" s="162" t="s">
        <v>790</v>
      </c>
      <c r="K52" s="163"/>
      <c r="L52" s="163"/>
      <c r="M52" s="163"/>
      <c r="N52" s="163"/>
      <c r="O52" s="163"/>
      <c r="P52" s="164"/>
    </row>
    <row r="53" spans="2:16" s="52" customFormat="1" ht="12" customHeight="1" x14ac:dyDescent="0.2">
      <c r="B53" s="58" t="s">
        <v>11</v>
      </c>
      <c r="C53" s="58" t="s">
        <v>12</v>
      </c>
      <c r="D53" s="59">
        <v>2</v>
      </c>
      <c r="E53" s="59">
        <v>2</v>
      </c>
      <c r="F53" s="59">
        <v>3</v>
      </c>
      <c r="G53" s="59">
        <v>4</v>
      </c>
      <c r="H53" s="59" t="s">
        <v>8</v>
      </c>
      <c r="I53" s="64"/>
      <c r="J53" s="58" t="s">
        <v>13</v>
      </c>
      <c r="K53" s="58" t="s">
        <v>14</v>
      </c>
      <c r="L53" s="59">
        <v>2</v>
      </c>
      <c r="M53" s="59">
        <v>2</v>
      </c>
      <c r="N53" s="59">
        <v>3</v>
      </c>
      <c r="O53" s="59">
        <v>4</v>
      </c>
      <c r="P53" s="59" t="s">
        <v>8</v>
      </c>
    </row>
    <row r="54" spans="2:16" s="52" customFormat="1" ht="12" customHeight="1" x14ac:dyDescent="0.2">
      <c r="B54" s="58"/>
      <c r="C54" s="58"/>
      <c r="D54" s="59"/>
      <c r="E54" s="59"/>
      <c r="F54" s="59"/>
      <c r="G54" s="59"/>
      <c r="H54" s="59"/>
      <c r="I54" s="64"/>
      <c r="J54" s="58"/>
      <c r="K54" s="58"/>
      <c r="L54" s="59"/>
      <c r="M54" s="59"/>
      <c r="N54" s="59"/>
      <c r="O54" s="59"/>
      <c r="P54" s="59"/>
    </row>
    <row r="55" spans="2:16" s="52" customFormat="1" x14ac:dyDescent="0.2"/>
    <row r="56" spans="2:16" s="52" customFormat="1" ht="12" customHeight="1" x14ac:dyDescent="0.2">
      <c r="B56" s="149" t="s">
        <v>36</v>
      </c>
      <c r="C56" s="149"/>
      <c r="D56" s="149"/>
      <c r="E56" s="149"/>
      <c r="F56" s="149"/>
      <c r="G56" s="149"/>
      <c r="H56" s="149"/>
      <c r="I56" s="51"/>
      <c r="J56" s="149" t="s">
        <v>37</v>
      </c>
      <c r="K56" s="149"/>
      <c r="L56" s="149"/>
      <c r="M56" s="149"/>
      <c r="N56" s="149"/>
      <c r="O56" s="149"/>
      <c r="P56" s="149"/>
    </row>
    <row r="57" spans="2:16" s="52" customFormat="1" ht="12" customHeight="1" x14ac:dyDescent="0.2">
      <c r="B57" s="53" t="s">
        <v>4</v>
      </c>
      <c r="C57" s="53" t="s">
        <v>5</v>
      </c>
      <c r="D57" s="54" t="s">
        <v>6</v>
      </c>
      <c r="E57" s="54" t="s">
        <v>7</v>
      </c>
      <c r="F57" s="54" t="s">
        <v>8</v>
      </c>
      <c r="G57" s="55" t="s">
        <v>9</v>
      </c>
      <c r="H57" s="54" t="s">
        <v>10</v>
      </c>
      <c r="I57" s="64"/>
      <c r="J57" s="53" t="s">
        <v>4</v>
      </c>
      <c r="K57" s="53" t="s">
        <v>5</v>
      </c>
      <c r="L57" s="54" t="s">
        <v>6</v>
      </c>
      <c r="M57" s="54" t="s">
        <v>7</v>
      </c>
      <c r="N57" s="54" t="s">
        <v>8</v>
      </c>
      <c r="O57" s="55" t="s">
        <v>9</v>
      </c>
      <c r="P57" s="54" t="s">
        <v>10</v>
      </c>
    </row>
    <row r="58" spans="2:16" s="52" customFormat="1" ht="12" customHeight="1" x14ac:dyDescent="0.2">
      <c r="B58" s="162" t="s">
        <v>293</v>
      </c>
      <c r="C58" s="163"/>
      <c r="D58" s="163"/>
      <c r="E58" s="163"/>
      <c r="F58" s="163"/>
      <c r="G58" s="163"/>
      <c r="H58" s="164"/>
      <c r="I58" s="64"/>
      <c r="J58" s="162" t="s">
        <v>293</v>
      </c>
      <c r="K58" s="163"/>
      <c r="L58" s="163"/>
      <c r="M58" s="163"/>
      <c r="N58" s="163"/>
      <c r="O58" s="163"/>
      <c r="P58" s="164"/>
    </row>
    <row r="59" spans="2:16" s="52" customFormat="1" ht="12" customHeight="1" x14ac:dyDescent="0.2">
      <c r="B59" s="5" t="s">
        <v>208</v>
      </c>
      <c r="C59" s="25" t="s">
        <v>311</v>
      </c>
      <c r="D59" s="6">
        <v>2</v>
      </c>
      <c r="E59" s="6">
        <v>2</v>
      </c>
      <c r="F59" s="6">
        <f>D59+(E59/2)</f>
        <v>3</v>
      </c>
      <c r="G59" s="6">
        <v>4</v>
      </c>
      <c r="H59" s="6" t="s">
        <v>168</v>
      </c>
      <c r="I59" s="64"/>
      <c r="J59" s="5" t="s">
        <v>210</v>
      </c>
      <c r="K59" s="25" t="s">
        <v>312</v>
      </c>
      <c r="L59" s="6">
        <v>2</v>
      </c>
      <c r="M59" s="6">
        <v>2</v>
      </c>
      <c r="N59" s="6">
        <f>L59+(M59/2)</f>
        <v>3</v>
      </c>
      <c r="O59" s="6">
        <v>4</v>
      </c>
      <c r="P59" s="6" t="s">
        <v>168</v>
      </c>
    </row>
    <row r="60" spans="2:16" s="52" customFormat="1" ht="12" customHeight="1" x14ac:dyDescent="0.2">
      <c r="B60" s="5" t="s">
        <v>212</v>
      </c>
      <c r="C60" s="25" t="s">
        <v>213</v>
      </c>
      <c r="D60" s="6">
        <v>2</v>
      </c>
      <c r="E60" s="6">
        <v>2</v>
      </c>
      <c r="F60" s="6">
        <f>D60+(E60/2)</f>
        <v>3</v>
      </c>
      <c r="G60" s="6">
        <v>4</v>
      </c>
      <c r="H60" s="6" t="s">
        <v>168</v>
      </c>
      <c r="I60" s="64"/>
      <c r="J60" s="5" t="s">
        <v>214</v>
      </c>
      <c r="K60" s="25" t="s">
        <v>215</v>
      </c>
      <c r="L60" s="6">
        <v>2</v>
      </c>
      <c r="M60" s="6">
        <v>2</v>
      </c>
      <c r="N60" s="6">
        <f>L60+(M60/2)</f>
        <v>3</v>
      </c>
      <c r="O60" s="6">
        <v>4</v>
      </c>
      <c r="P60" s="6" t="s">
        <v>168</v>
      </c>
    </row>
    <row r="61" spans="2:16" s="52" customFormat="1" ht="12" customHeight="1" x14ac:dyDescent="0.2">
      <c r="B61" s="162" t="s">
        <v>596</v>
      </c>
      <c r="C61" s="163"/>
      <c r="D61" s="163"/>
      <c r="E61" s="163"/>
      <c r="F61" s="163"/>
      <c r="G61" s="163"/>
      <c r="H61" s="164"/>
      <c r="I61" s="64"/>
      <c r="J61" s="162" t="s">
        <v>596</v>
      </c>
      <c r="K61" s="163"/>
      <c r="L61" s="163"/>
      <c r="M61" s="163"/>
      <c r="N61" s="163"/>
      <c r="O61" s="163"/>
      <c r="P61" s="164"/>
    </row>
    <row r="62" spans="2:16" s="52" customFormat="1" ht="12" customHeight="1" x14ac:dyDescent="0.2">
      <c r="B62" s="72" t="s">
        <v>282</v>
      </c>
      <c r="C62" s="72" t="s">
        <v>120</v>
      </c>
      <c r="D62" s="59">
        <v>3</v>
      </c>
      <c r="E62" s="59">
        <v>0</v>
      </c>
      <c r="F62" s="59">
        <v>3</v>
      </c>
      <c r="G62" s="59">
        <v>6</v>
      </c>
      <c r="H62" s="59" t="s">
        <v>34</v>
      </c>
      <c r="I62" s="64"/>
      <c r="J62" s="72" t="s">
        <v>41</v>
      </c>
      <c r="K62" s="72" t="s">
        <v>42</v>
      </c>
      <c r="L62" s="59">
        <v>3</v>
      </c>
      <c r="M62" s="59">
        <v>0</v>
      </c>
      <c r="N62" s="59">
        <v>3</v>
      </c>
      <c r="O62" s="59">
        <v>6</v>
      </c>
      <c r="P62" s="59" t="s">
        <v>34</v>
      </c>
    </row>
    <row r="63" spans="2:16" s="52" customFormat="1" ht="12" customHeight="1" x14ac:dyDescent="0.2">
      <c r="B63" s="72" t="s">
        <v>40</v>
      </c>
      <c r="C63" s="72" t="s">
        <v>278</v>
      </c>
      <c r="D63" s="59">
        <v>3</v>
      </c>
      <c r="E63" s="59">
        <v>0</v>
      </c>
      <c r="F63" s="59">
        <v>3</v>
      </c>
      <c r="G63" s="59">
        <v>6</v>
      </c>
      <c r="H63" s="59" t="s">
        <v>34</v>
      </c>
      <c r="I63" s="64"/>
      <c r="J63" s="72"/>
      <c r="K63" s="72"/>
      <c r="L63" s="59"/>
      <c r="M63" s="59"/>
      <c r="N63" s="59"/>
      <c r="O63" s="59"/>
      <c r="P63" s="59"/>
    </row>
    <row r="64" spans="2:16" s="52" customFormat="1" x14ac:dyDescent="0.2">
      <c r="B64" s="72"/>
      <c r="C64" s="72"/>
      <c r="D64" s="59"/>
      <c r="E64" s="59"/>
      <c r="F64" s="59"/>
      <c r="G64" s="59"/>
      <c r="H64" s="59"/>
      <c r="I64" s="81"/>
      <c r="J64" s="80"/>
      <c r="K64" s="80"/>
      <c r="L64" s="71"/>
      <c r="M64" s="71"/>
      <c r="N64" s="71"/>
      <c r="O64" s="71"/>
      <c r="P64" s="71"/>
    </row>
    <row r="65" spans="2:16" s="52" customFormat="1" x14ac:dyDescent="0.2">
      <c r="B65" s="80"/>
      <c r="C65" s="80"/>
      <c r="D65" s="71"/>
      <c r="E65" s="71"/>
      <c r="F65" s="71"/>
      <c r="G65" s="71"/>
      <c r="H65" s="71"/>
      <c r="I65" s="81"/>
      <c r="J65" s="80"/>
      <c r="K65" s="80"/>
      <c r="L65" s="71"/>
      <c r="M65" s="71"/>
      <c r="N65" s="71"/>
      <c r="O65" s="71"/>
      <c r="P65" s="71"/>
    </row>
    <row r="66" spans="2:16" s="52" customFormat="1" ht="12" customHeight="1" x14ac:dyDescent="0.2">
      <c r="B66" s="70"/>
      <c r="C66" s="70"/>
      <c r="D66" s="71"/>
      <c r="E66" s="71"/>
      <c r="F66" s="71"/>
      <c r="G66" s="71"/>
      <c r="H66" s="71"/>
      <c r="I66" s="51"/>
      <c r="J66" s="80"/>
      <c r="K66" s="80"/>
      <c r="L66" s="71"/>
      <c r="M66" s="71"/>
      <c r="N66" s="71"/>
      <c r="O66" s="71"/>
      <c r="P66" s="71"/>
    </row>
    <row r="67" spans="2:16" s="52" customFormat="1" ht="12" customHeight="1" x14ac:dyDescent="0.2">
      <c r="B67" s="149" t="s">
        <v>49</v>
      </c>
      <c r="C67" s="149"/>
      <c r="D67" s="149"/>
      <c r="E67" s="149"/>
      <c r="F67" s="149"/>
      <c r="G67" s="149"/>
      <c r="H67" s="149"/>
      <c r="I67" s="64"/>
      <c r="J67" s="149" t="s">
        <v>50</v>
      </c>
      <c r="K67" s="149"/>
      <c r="L67" s="149"/>
      <c r="M67" s="149"/>
      <c r="N67" s="149"/>
      <c r="O67" s="149"/>
      <c r="P67" s="149"/>
    </row>
    <row r="68" spans="2:16" s="52" customFormat="1" ht="12" customHeight="1" x14ac:dyDescent="0.2">
      <c r="B68" s="53" t="s">
        <v>4</v>
      </c>
      <c r="C68" s="53" t="s">
        <v>5</v>
      </c>
      <c r="D68" s="54" t="s">
        <v>6</v>
      </c>
      <c r="E68" s="54" t="s">
        <v>7</v>
      </c>
      <c r="F68" s="54" t="s">
        <v>8</v>
      </c>
      <c r="G68" s="55" t="s">
        <v>9</v>
      </c>
      <c r="H68" s="54" t="s">
        <v>10</v>
      </c>
      <c r="I68" s="64"/>
      <c r="J68" s="53" t="s">
        <v>4</v>
      </c>
      <c r="K68" s="53" t="s">
        <v>5</v>
      </c>
      <c r="L68" s="54" t="s">
        <v>6</v>
      </c>
      <c r="M68" s="54" t="s">
        <v>7</v>
      </c>
      <c r="N68" s="54" t="s">
        <v>8</v>
      </c>
      <c r="O68" s="55" t="s">
        <v>9</v>
      </c>
      <c r="P68" s="54" t="s">
        <v>10</v>
      </c>
    </row>
    <row r="69" spans="2:16" s="52" customFormat="1" ht="12" customHeight="1" x14ac:dyDescent="0.2">
      <c r="B69" s="162" t="s">
        <v>281</v>
      </c>
      <c r="C69" s="163"/>
      <c r="D69" s="163"/>
      <c r="E69" s="163"/>
      <c r="F69" s="163"/>
      <c r="G69" s="163"/>
      <c r="H69" s="164"/>
      <c r="I69" s="1"/>
      <c r="J69" s="162" t="s">
        <v>281</v>
      </c>
      <c r="K69" s="163"/>
      <c r="L69" s="163"/>
      <c r="M69" s="163"/>
      <c r="N69" s="163"/>
      <c r="O69" s="163"/>
      <c r="P69" s="164"/>
    </row>
    <row r="70" spans="2:16" s="52" customFormat="1" ht="12" customHeight="1" x14ac:dyDescent="0.2">
      <c r="B70" s="5" t="s">
        <v>227</v>
      </c>
      <c r="C70" s="5" t="s">
        <v>313</v>
      </c>
      <c r="D70" s="6">
        <v>2</v>
      </c>
      <c r="E70" s="6">
        <v>2</v>
      </c>
      <c r="F70" s="6">
        <f>D70+(E70/2)</f>
        <v>3</v>
      </c>
      <c r="G70" s="6">
        <v>4</v>
      </c>
      <c r="H70" s="6" t="s">
        <v>34</v>
      </c>
      <c r="I70" s="64"/>
      <c r="J70" s="5" t="s">
        <v>229</v>
      </c>
      <c r="K70" s="5" t="s">
        <v>314</v>
      </c>
      <c r="L70" s="6">
        <v>2</v>
      </c>
      <c r="M70" s="6">
        <v>2</v>
      </c>
      <c r="N70" s="6">
        <f>L70+(M70/2)</f>
        <v>3</v>
      </c>
      <c r="O70" s="6">
        <v>4</v>
      </c>
      <c r="P70" s="6" t="s">
        <v>34</v>
      </c>
    </row>
    <row r="71" spans="2:16" s="52" customFormat="1" ht="12" customHeight="1" x14ac:dyDescent="0.2">
      <c r="B71" s="162" t="s">
        <v>75</v>
      </c>
      <c r="C71" s="163"/>
      <c r="D71" s="163"/>
      <c r="E71" s="163"/>
      <c r="F71" s="163"/>
      <c r="G71" s="163"/>
      <c r="H71" s="164"/>
      <c r="I71" s="1"/>
      <c r="J71" s="162" t="s">
        <v>75</v>
      </c>
      <c r="K71" s="163"/>
      <c r="L71" s="163"/>
      <c r="M71" s="163"/>
      <c r="N71" s="163"/>
      <c r="O71" s="163"/>
      <c r="P71" s="164"/>
    </row>
    <row r="72" spans="2:16" s="1" customFormat="1" ht="12" customHeight="1" x14ac:dyDescent="0.25">
      <c r="B72" s="5" t="s">
        <v>76</v>
      </c>
      <c r="C72" s="5" t="s">
        <v>77</v>
      </c>
      <c r="D72" s="6">
        <v>2</v>
      </c>
      <c r="E72" s="6">
        <v>2</v>
      </c>
      <c r="F72" s="6">
        <f>D72+(E72/2)</f>
        <v>3</v>
      </c>
      <c r="G72" s="6">
        <v>4</v>
      </c>
      <c r="H72" s="6" t="s">
        <v>8</v>
      </c>
      <c r="J72" s="5" t="s">
        <v>78</v>
      </c>
      <c r="K72" s="5" t="s">
        <v>79</v>
      </c>
      <c r="L72" s="6">
        <v>2</v>
      </c>
      <c r="M72" s="6">
        <v>2</v>
      </c>
      <c r="N72" s="6">
        <f>L72+(M72/2)</f>
        <v>3</v>
      </c>
      <c r="O72" s="6">
        <v>4</v>
      </c>
      <c r="P72" s="6" t="s">
        <v>8</v>
      </c>
    </row>
    <row r="73" spans="2:16" s="52" customFormat="1" ht="12" customHeight="1" x14ac:dyDescent="0.2">
      <c r="B73" s="5" t="s">
        <v>80</v>
      </c>
      <c r="C73" s="5" t="s">
        <v>81</v>
      </c>
      <c r="D73" s="6">
        <v>2</v>
      </c>
      <c r="E73" s="6">
        <v>2</v>
      </c>
      <c r="F73" s="6">
        <f>D73+(E73/2)</f>
        <v>3</v>
      </c>
      <c r="G73" s="6">
        <v>4</v>
      </c>
      <c r="H73" s="6" t="s">
        <v>8</v>
      </c>
      <c r="I73" s="1"/>
      <c r="J73" s="5" t="s">
        <v>82</v>
      </c>
      <c r="K73" s="5" t="s">
        <v>83</v>
      </c>
      <c r="L73" s="6">
        <v>2</v>
      </c>
      <c r="M73" s="6">
        <v>2</v>
      </c>
      <c r="N73" s="6">
        <f>L73+(M73/2)</f>
        <v>3</v>
      </c>
      <c r="O73" s="6">
        <v>4</v>
      </c>
      <c r="P73" s="6" t="s">
        <v>8</v>
      </c>
    </row>
    <row r="74" spans="2:16" s="1" customFormat="1" ht="12" customHeight="1" x14ac:dyDescent="0.25">
      <c r="B74" s="5" t="s">
        <v>84</v>
      </c>
      <c r="C74" s="5" t="s">
        <v>85</v>
      </c>
      <c r="D74" s="6">
        <v>2</v>
      </c>
      <c r="E74" s="6">
        <v>2</v>
      </c>
      <c r="F74" s="6">
        <f>D74+(E74/2)</f>
        <v>3</v>
      </c>
      <c r="G74" s="6">
        <v>4</v>
      </c>
      <c r="H74" s="6" t="s">
        <v>8</v>
      </c>
      <c r="J74" s="5" t="s">
        <v>86</v>
      </c>
      <c r="K74" s="5" t="s">
        <v>87</v>
      </c>
      <c r="L74" s="6">
        <v>2</v>
      </c>
      <c r="M74" s="6">
        <v>2</v>
      </c>
      <c r="N74" s="6">
        <f>L74+(M74/2)</f>
        <v>3</v>
      </c>
      <c r="O74" s="6">
        <v>4</v>
      </c>
      <c r="P74" s="6" t="s">
        <v>8</v>
      </c>
    </row>
    <row r="75" spans="2:16" s="1" customFormat="1" ht="12" customHeight="1" x14ac:dyDescent="0.2">
      <c r="B75" s="5" t="s">
        <v>88</v>
      </c>
      <c r="C75" s="5" t="s">
        <v>89</v>
      </c>
      <c r="D75" s="6">
        <v>2</v>
      </c>
      <c r="E75" s="6">
        <v>2</v>
      </c>
      <c r="F75" s="6">
        <f>D75+(E75/2)</f>
        <v>3</v>
      </c>
      <c r="G75" s="6">
        <v>4</v>
      </c>
      <c r="H75" s="6" t="s">
        <v>8</v>
      </c>
      <c r="I75" s="64"/>
      <c r="J75" s="5" t="s">
        <v>90</v>
      </c>
      <c r="K75" s="5" t="s">
        <v>91</v>
      </c>
      <c r="L75" s="6">
        <v>2</v>
      </c>
      <c r="M75" s="6">
        <v>2</v>
      </c>
      <c r="N75" s="6">
        <f>L75+(M75/2)</f>
        <v>3</v>
      </c>
      <c r="O75" s="6">
        <v>4</v>
      </c>
      <c r="P75" s="6" t="s">
        <v>8</v>
      </c>
    </row>
    <row r="76" spans="2:16" s="1" customFormat="1" ht="12" customHeight="1" x14ac:dyDescent="0.2">
      <c r="B76" s="162" t="s">
        <v>596</v>
      </c>
      <c r="C76" s="163"/>
      <c r="D76" s="163"/>
      <c r="E76" s="163"/>
      <c r="F76" s="163"/>
      <c r="G76" s="163"/>
      <c r="H76" s="164"/>
      <c r="I76" s="64"/>
      <c r="J76" s="162" t="s">
        <v>596</v>
      </c>
      <c r="K76" s="163"/>
      <c r="L76" s="163"/>
      <c r="M76" s="163"/>
      <c r="N76" s="163"/>
      <c r="O76" s="163"/>
      <c r="P76" s="164"/>
    </row>
    <row r="77" spans="2:16" s="1" customFormat="1" ht="12" customHeight="1" x14ac:dyDescent="0.2">
      <c r="B77" s="58" t="s">
        <v>805</v>
      </c>
      <c r="C77" s="58" t="s">
        <v>806</v>
      </c>
      <c r="D77" s="59">
        <v>3</v>
      </c>
      <c r="E77" s="59">
        <v>0</v>
      </c>
      <c r="F77" s="59">
        <v>3</v>
      </c>
      <c r="G77" s="59">
        <v>6</v>
      </c>
      <c r="H77" s="59" t="s">
        <v>34</v>
      </c>
      <c r="I77" s="64"/>
      <c r="J77" s="58" t="s">
        <v>811</v>
      </c>
      <c r="K77" s="58" t="s">
        <v>812</v>
      </c>
      <c r="L77" s="59">
        <v>3</v>
      </c>
      <c r="M77" s="59">
        <v>0</v>
      </c>
      <c r="N77" s="59">
        <v>3</v>
      </c>
      <c r="O77" s="59">
        <v>6</v>
      </c>
      <c r="P77" s="59" t="s">
        <v>34</v>
      </c>
    </row>
    <row r="78" spans="2:16" s="52" customFormat="1" ht="12" customHeight="1" x14ac:dyDescent="0.2">
      <c r="B78" s="58" t="s">
        <v>809</v>
      </c>
      <c r="C78" s="58" t="s">
        <v>810</v>
      </c>
      <c r="D78" s="59">
        <v>3</v>
      </c>
      <c r="E78" s="59">
        <v>0</v>
      </c>
      <c r="F78" s="59">
        <v>3</v>
      </c>
      <c r="G78" s="59">
        <v>6</v>
      </c>
      <c r="H78" s="59" t="s">
        <v>34</v>
      </c>
      <c r="I78" s="64"/>
      <c r="J78" s="58" t="s">
        <v>803</v>
      </c>
      <c r="K78" s="58" t="s">
        <v>804</v>
      </c>
      <c r="L78" s="59">
        <v>3</v>
      </c>
      <c r="M78" s="59">
        <v>0</v>
      </c>
      <c r="N78" s="59">
        <v>3</v>
      </c>
      <c r="O78" s="59">
        <v>6</v>
      </c>
      <c r="P78" s="59" t="s">
        <v>34</v>
      </c>
    </row>
    <row r="79" spans="2:16" s="52" customFormat="1" ht="12" customHeight="1" x14ac:dyDescent="0.2">
      <c r="B79" s="58" t="s">
        <v>791</v>
      </c>
      <c r="C79" s="58" t="s">
        <v>792</v>
      </c>
      <c r="D79" s="59">
        <v>3</v>
      </c>
      <c r="E79" s="59">
        <v>0</v>
      </c>
      <c r="F79" s="59">
        <v>3</v>
      </c>
      <c r="G79" s="59">
        <v>6</v>
      </c>
      <c r="H79" s="59" t="s">
        <v>34</v>
      </c>
      <c r="I79" s="64"/>
      <c r="J79" s="58" t="s">
        <v>793</v>
      </c>
      <c r="K79" s="82" t="s">
        <v>794</v>
      </c>
      <c r="L79" s="59">
        <v>3</v>
      </c>
      <c r="M79" s="59">
        <v>0</v>
      </c>
      <c r="N79" s="59">
        <v>3</v>
      </c>
      <c r="O79" s="59">
        <v>6</v>
      </c>
      <c r="P79" s="59" t="s">
        <v>34</v>
      </c>
    </row>
    <row r="80" spans="2:16" s="52" customFormat="1" ht="12" customHeight="1" x14ac:dyDescent="0.2">
      <c r="B80" s="58" t="s">
        <v>813</v>
      </c>
      <c r="C80" s="58" t="s">
        <v>814</v>
      </c>
      <c r="D80" s="59">
        <v>3</v>
      </c>
      <c r="E80" s="59">
        <v>0</v>
      </c>
      <c r="F80" s="59">
        <v>3</v>
      </c>
      <c r="G80" s="59">
        <v>6</v>
      </c>
      <c r="H80" s="59" t="s">
        <v>34</v>
      </c>
      <c r="I80" s="64"/>
      <c r="J80" s="58" t="s">
        <v>797</v>
      </c>
      <c r="K80" s="82" t="s">
        <v>798</v>
      </c>
      <c r="L80" s="59">
        <v>3</v>
      </c>
      <c r="M80" s="59">
        <v>0</v>
      </c>
      <c r="N80" s="59">
        <v>3</v>
      </c>
      <c r="O80" s="59">
        <v>6</v>
      </c>
      <c r="P80" s="59" t="s">
        <v>34</v>
      </c>
    </row>
    <row r="81" spans="2:16" s="52" customFormat="1" ht="12" customHeight="1" x14ac:dyDescent="0.2">
      <c r="B81" s="58" t="s">
        <v>795</v>
      </c>
      <c r="C81" s="58" t="s">
        <v>796</v>
      </c>
      <c r="D81" s="59">
        <v>3</v>
      </c>
      <c r="E81" s="59">
        <v>0</v>
      </c>
      <c r="F81" s="59">
        <v>3</v>
      </c>
      <c r="G81" s="59">
        <v>6</v>
      </c>
      <c r="H81" s="59" t="s">
        <v>34</v>
      </c>
      <c r="I81" s="64"/>
      <c r="J81" s="58" t="s">
        <v>801</v>
      </c>
      <c r="K81" s="82" t="s">
        <v>802</v>
      </c>
      <c r="L81" s="59">
        <v>3</v>
      </c>
      <c r="M81" s="59">
        <v>0</v>
      </c>
      <c r="N81" s="59">
        <v>3</v>
      </c>
      <c r="O81" s="59">
        <v>6</v>
      </c>
      <c r="P81" s="59" t="s">
        <v>34</v>
      </c>
    </row>
    <row r="82" spans="2:16" s="52" customFormat="1" ht="12" customHeight="1" x14ac:dyDescent="0.2">
      <c r="B82" s="58" t="s">
        <v>817</v>
      </c>
      <c r="C82" s="104" t="s">
        <v>818</v>
      </c>
      <c r="D82" s="59">
        <v>3</v>
      </c>
      <c r="E82" s="59">
        <v>0</v>
      </c>
      <c r="F82" s="59">
        <v>3</v>
      </c>
      <c r="G82" s="59">
        <v>6</v>
      </c>
      <c r="H82" s="59" t="s">
        <v>34</v>
      </c>
      <c r="I82" s="64"/>
      <c r="J82" s="58" t="s">
        <v>807</v>
      </c>
      <c r="K82" s="82" t="s">
        <v>808</v>
      </c>
      <c r="L82" s="59">
        <v>3</v>
      </c>
      <c r="M82" s="59">
        <v>0</v>
      </c>
      <c r="N82" s="59">
        <v>3</v>
      </c>
      <c r="O82" s="59">
        <v>6</v>
      </c>
      <c r="P82" s="59" t="s">
        <v>34</v>
      </c>
    </row>
    <row r="83" spans="2:16" s="52" customFormat="1" ht="12" customHeight="1" x14ac:dyDescent="0.2">
      <c r="B83" s="58" t="s">
        <v>799</v>
      </c>
      <c r="C83" s="58" t="s">
        <v>800</v>
      </c>
      <c r="D83" s="59">
        <v>3</v>
      </c>
      <c r="E83" s="59">
        <v>0</v>
      </c>
      <c r="F83" s="59">
        <v>3</v>
      </c>
      <c r="G83" s="59">
        <v>6</v>
      </c>
      <c r="H83" s="59" t="s">
        <v>34</v>
      </c>
      <c r="I83" s="64"/>
      <c r="J83" s="58" t="s">
        <v>815</v>
      </c>
      <c r="K83" s="58" t="s">
        <v>816</v>
      </c>
      <c r="L83" s="59">
        <v>3</v>
      </c>
      <c r="M83" s="59">
        <v>0</v>
      </c>
      <c r="N83" s="59">
        <v>3</v>
      </c>
      <c r="O83" s="59">
        <v>6</v>
      </c>
      <c r="P83" s="59" t="s">
        <v>34</v>
      </c>
    </row>
    <row r="84" spans="2:16" s="52" customFormat="1" x14ac:dyDescent="0.2">
      <c r="B84" s="58" t="s">
        <v>324</v>
      </c>
      <c r="C84" s="58" t="s">
        <v>325</v>
      </c>
      <c r="D84" s="59">
        <v>3</v>
      </c>
      <c r="E84" s="59">
        <v>0</v>
      </c>
      <c r="F84" s="59">
        <v>3</v>
      </c>
      <c r="G84" s="59">
        <v>6</v>
      </c>
      <c r="H84" s="59" t="s">
        <v>34</v>
      </c>
      <c r="J84" s="162" t="s">
        <v>323</v>
      </c>
      <c r="K84" s="163"/>
      <c r="L84" s="163"/>
      <c r="M84" s="163"/>
      <c r="N84" s="163"/>
      <c r="O84" s="163"/>
      <c r="P84" s="164"/>
    </row>
    <row r="85" spans="2:16" s="52" customFormat="1" ht="12" customHeight="1" x14ac:dyDescent="0.2">
      <c r="I85" s="51"/>
    </row>
    <row r="86" spans="2:16" s="52" customFormat="1" ht="12" customHeight="1" x14ac:dyDescent="0.2">
      <c r="B86" s="149" t="s">
        <v>60</v>
      </c>
      <c r="C86" s="149"/>
      <c r="D86" s="149"/>
      <c r="E86" s="149"/>
      <c r="F86" s="149"/>
      <c r="G86" s="149"/>
      <c r="H86" s="149"/>
      <c r="I86" s="64"/>
      <c r="J86" s="149" t="s">
        <v>61</v>
      </c>
      <c r="K86" s="149"/>
      <c r="L86" s="149"/>
      <c r="M86" s="149"/>
      <c r="N86" s="149"/>
      <c r="O86" s="149"/>
      <c r="P86" s="149"/>
    </row>
    <row r="87" spans="2:16" s="52" customFormat="1" ht="12" customHeight="1" x14ac:dyDescent="0.2">
      <c r="B87" s="53" t="s">
        <v>4</v>
      </c>
      <c r="C87" s="53" t="s">
        <v>5</v>
      </c>
      <c r="D87" s="54" t="s">
        <v>6</v>
      </c>
      <c r="E87" s="54" t="s">
        <v>7</v>
      </c>
      <c r="F87" s="54" t="s">
        <v>8</v>
      </c>
      <c r="G87" s="55" t="s">
        <v>9</v>
      </c>
      <c r="H87" s="54" t="s">
        <v>10</v>
      </c>
      <c r="I87" s="64"/>
      <c r="J87" s="53" t="s">
        <v>4</v>
      </c>
      <c r="K87" s="53" t="s">
        <v>5</v>
      </c>
      <c r="L87" s="54" t="s">
        <v>6</v>
      </c>
      <c r="M87" s="54" t="s">
        <v>7</v>
      </c>
      <c r="N87" s="54" t="s">
        <v>8</v>
      </c>
      <c r="O87" s="55" t="s">
        <v>9</v>
      </c>
      <c r="P87" s="54" t="s">
        <v>10</v>
      </c>
    </row>
    <row r="88" spans="2:16" s="52" customFormat="1" ht="12" customHeight="1" x14ac:dyDescent="0.2">
      <c r="B88" s="162" t="s">
        <v>293</v>
      </c>
      <c r="C88" s="163"/>
      <c r="D88" s="163"/>
      <c r="E88" s="163"/>
      <c r="F88" s="163"/>
      <c r="G88" s="163"/>
      <c r="H88" s="164"/>
      <c r="I88" s="64"/>
      <c r="J88" s="162" t="s">
        <v>293</v>
      </c>
      <c r="K88" s="163"/>
      <c r="L88" s="163"/>
      <c r="M88" s="163"/>
      <c r="N88" s="163"/>
      <c r="O88" s="163"/>
      <c r="P88" s="164"/>
    </row>
    <row r="89" spans="2:16" s="52" customFormat="1" ht="12" customHeight="1" x14ac:dyDescent="0.2">
      <c r="B89" s="58" t="s">
        <v>227</v>
      </c>
      <c r="C89" s="58" t="s">
        <v>228</v>
      </c>
      <c r="D89" s="59">
        <v>2</v>
      </c>
      <c r="E89" s="59">
        <v>2</v>
      </c>
      <c r="F89" s="59">
        <v>3</v>
      </c>
      <c r="G89" s="59">
        <v>4</v>
      </c>
      <c r="H89" s="59" t="s">
        <v>34</v>
      </c>
      <c r="I89" s="64"/>
      <c r="J89" s="58" t="s">
        <v>229</v>
      </c>
      <c r="K89" s="58" t="s">
        <v>230</v>
      </c>
      <c r="L89" s="59">
        <v>2</v>
      </c>
      <c r="M89" s="59">
        <v>2</v>
      </c>
      <c r="N89" s="59">
        <v>3</v>
      </c>
      <c r="O89" s="59">
        <v>4</v>
      </c>
      <c r="P89" s="59" t="s">
        <v>34</v>
      </c>
    </row>
    <row r="90" spans="2:16" s="52" customFormat="1" ht="12" customHeight="1" x14ac:dyDescent="0.2">
      <c r="B90" s="83" t="s">
        <v>92</v>
      </c>
      <c r="C90" s="83" t="s">
        <v>93</v>
      </c>
      <c r="D90" s="67">
        <v>2</v>
      </c>
      <c r="E90" s="67">
        <v>2</v>
      </c>
      <c r="F90" s="59">
        <v>3</v>
      </c>
      <c r="G90" s="67">
        <v>4</v>
      </c>
      <c r="H90" s="59" t="s">
        <v>8</v>
      </c>
      <c r="I90" s="64"/>
      <c r="J90" s="83" t="s">
        <v>94</v>
      </c>
      <c r="K90" s="83" t="s">
        <v>95</v>
      </c>
      <c r="L90" s="59">
        <v>2</v>
      </c>
      <c r="M90" s="59">
        <v>2</v>
      </c>
      <c r="N90" s="59">
        <v>3</v>
      </c>
      <c r="O90" s="59">
        <v>4</v>
      </c>
      <c r="P90" s="59" t="s">
        <v>8</v>
      </c>
    </row>
    <row r="91" spans="2:16" s="52" customFormat="1" ht="12" customHeight="1" x14ac:dyDescent="0.2">
      <c r="B91" s="83" t="s">
        <v>96</v>
      </c>
      <c r="C91" s="72" t="s">
        <v>97</v>
      </c>
      <c r="D91" s="67">
        <v>2</v>
      </c>
      <c r="E91" s="67">
        <v>2</v>
      </c>
      <c r="F91" s="59">
        <v>3</v>
      </c>
      <c r="G91" s="67">
        <v>4</v>
      </c>
      <c r="H91" s="59" t="s">
        <v>8</v>
      </c>
      <c r="I91" s="64"/>
      <c r="J91" s="72" t="s">
        <v>98</v>
      </c>
      <c r="K91" s="72" t="s">
        <v>99</v>
      </c>
      <c r="L91" s="59">
        <v>2</v>
      </c>
      <c r="M91" s="59">
        <v>2</v>
      </c>
      <c r="N91" s="59">
        <v>3</v>
      </c>
      <c r="O91" s="59">
        <v>4</v>
      </c>
      <c r="P91" s="59" t="s">
        <v>8</v>
      </c>
    </row>
    <row r="92" spans="2:16" s="52" customFormat="1" ht="12" customHeight="1" x14ac:dyDescent="0.2">
      <c r="B92" s="83" t="s">
        <v>100</v>
      </c>
      <c r="C92" s="72" t="s">
        <v>101</v>
      </c>
      <c r="D92" s="67">
        <v>2</v>
      </c>
      <c r="E92" s="67">
        <v>2</v>
      </c>
      <c r="F92" s="59">
        <v>3</v>
      </c>
      <c r="G92" s="67">
        <v>4</v>
      </c>
      <c r="H92" s="59" t="s">
        <v>8</v>
      </c>
      <c r="I92" s="64"/>
      <c r="J92" s="72" t="s">
        <v>102</v>
      </c>
      <c r="K92" s="72" t="s">
        <v>103</v>
      </c>
      <c r="L92" s="59">
        <v>2</v>
      </c>
      <c r="M92" s="59">
        <v>2</v>
      </c>
      <c r="N92" s="59">
        <v>3</v>
      </c>
      <c r="O92" s="59">
        <v>4</v>
      </c>
      <c r="P92" s="59" t="s">
        <v>8</v>
      </c>
    </row>
    <row r="93" spans="2:16" s="52" customFormat="1" ht="12" customHeight="1" x14ac:dyDescent="0.2">
      <c r="B93" s="83" t="s">
        <v>104</v>
      </c>
      <c r="C93" s="72" t="s">
        <v>105</v>
      </c>
      <c r="D93" s="67">
        <v>2</v>
      </c>
      <c r="E93" s="67">
        <v>2</v>
      </c>
      <c r="F93" s="59">
        <v>3</v>
      </c>
      <c r="G93" s="67">
        <v>4</v>
      </c>
      <c r="H93" s="59" t="s">
        <v>8</v>
      </c>
      <c r="I93" s="64"/>
      <c r="J93" s="72" t="s">
        <v>106</v>
      </c>
      <c r="K93" s="72" t="s">
        <v>107</v>
      </c>
      <c r="L93" s="59">
        <v>2</v>
      </c>
      <c r="M93" s="59">
        <v>2</v>
      </c>
      <c r="N93" s="59">
        <v>3</v>
      </c>
      <c r="O93" s="59">
        <v>4</v>
      </c>
      <c r="P93" s="59" t="s">
        <v>8</v>
      </c>
    </row>
    <row r="94" spans="2:16" s="52" customFormat="1" ht="12" customHeight="1" x14ac:dyDescent="0.2">
      <c r="B94" s="58"/>
      <c r="C94" s="58"/>
      <c r="D94" s="59"/>
      <c r="E94" s="59"/>
      <c r="F94" s="59"/>
      <c r="G94" s="59"/>
      <c r="H94" s="59"/>
      <c r="I94" s="64"/>
      <c r="J94" s="58"/>
      <c r="K94" s="58"/>
      <c r="L94" s="59"/>
      <c r="M94" s="59"/>
      <c r="N94" s="59"/>
      <c r="O94" s="59"/>
      <c r="P94" s="59"/>
    </row>
    <row r="95" spans="2:16" s="52" customFormat="1" ht="12" customHeight="1" x14ac:dyDescent="0.2">
      <c r="B95" s="162" t="s">
        <v>596</v>
      </c>
      <c r="C95" s="163"/>
      <c r="D95" s="163"/>
      <c r="E95" s="163"/>
      <c r="F95" s="163"/>
      <c r="G95" s="163"/>
      <c r="H95" s="164"/>
      <c r="I95" s="64"/>
      <c r="J95" s="162" t="s">
        <v>596</v>
      </c>
      <c r="K95" s="163"/>
      <c r="L95" s="163"/>
      <c r="M95" s="163"/>
      <c r="N95" s="163"/>
      <c r="O95" s="163"/>
      <c r="P95" s="164"/>
    </row>
    <row r="96" spans="2:16" s="52" customFormat="1" ht="12" customHeight="1" x14ac:dyDescent="0.2">
      <c r="B96" s="58" t="s">
        <v>299</v>
      </c>
      <c r="C96" s="58" t="s">
        <v>300</v>
      </c>
      <c r="D96" s="59">
        <v>3</v>
      </c>
      <c r="E96" s="59">
        <v>0</v>
      </c>
      <c r="F96" s="59">
        <v>3</v>
      </c>
      <c r="G96" s="59">
        <v>6</v>
      </c>
      <c r="H96" s="59" t="s">
        <v>34</v>
      </c>
      <c r="I96" s="64"/>
      <c r="J96" s="58" t="s">
        <v>845</v>
      </c>
      <c r="K96" s="72" t="s">
        <v>846</v>
      </c>
      <c r="L96" s="59">
        <v>3</v>
      </c>
      <c r="M96" s="59">
        <v>0</v>
      </c>
      <c r="N96" s="59">
        <v>3</v>
      </c>
      <c r="O96" s="59">
        <v>7</v>
      </c>
      <c r="P96" s="59" t="s">
        <v>34</v>
      </c>
    </row>
    <row r="97" spans="2:16" s="52" customFormat="1" ht="12" customHeight="1" x14ac:dyDescent="0.2">
      <c r="B97" s="5" t="s">
        <v>62</v>
      </c>
      <c r="C97" s="16" t="s">
        <v>328</v>
      </c>
      <c r="D97" s="59">
        <v>3</v>
      </c>
      <c r="E97" s="59">
        <v>0</v>
      </c>
      <c r="F97" s="59">
        <v>3</v>
      </c>
      <c r="G97" s="59">
        <v>6</v>
      </c>
      <c r="H97" s="59" t="s">
        <v>34</v>
      </c>
      <c r="I97" s="64"/>
      <c r="J97" s="58" t="s">
        <v>847</v>
      </c>
      <c r="K97" s="72" t="s">
        <v>848</v>
      </c>
      <c r="L97" s="59">
        <v>3</v>
      </c>
      <c r="M97" s="59">
        <v>0</v>
      </c>
      <c r="N97" s="59">
        <v>3</v>
      </c>
      <c r="O97" s="59">
        <v>8</v>
      </c>
      <c r="P97" s="59" t="s">
        <v>34</v>
      </c>
    </row>
    <row r="98" spans="2:16" s="52" customFormat="1" ht="12" customHeight="1" x14ac:dyDescent="0.2">
      <c r="B98" s="58" t="s">
        <v>849</v>
      </c>
      <c r="C98" s="58" t="s">
        <v>850</v>
      </c>
      <c r="D98" s="59">
        <v>3</v>
      </c>
      <c r="E98" s="59">
        <v>0</v>
      </c>
      <c r="F98" s="59">
        <v>3</v>
      </c>
      <c r="G98" s="59">
        <v>6</v>
      </c>
      <c r="H98" s="59" t="s">
        <v>34</v>
      </c>
      <c r="I98" s="64"/>
      <c r="J98" s="58" t="s">
        <v>824</v>
      </c>
      <c r="K98" s="58" t="s">
        <v>825</v>
      </c>
      <c r="L98" s="59">
        <v>3</v>
      </c>
      <c r="M98" s="59">
        <v>0</v>
      </c>
      <c r="N98" s="59">
        <v>3</v>
      </c>
      <c r="O98" s="59">
        <v>8</v>
      </c>
      <c r="P98" s="59" t="s">
        <v>34</v>
      </c>
    </row>
    <row r="99" spans="2:16" s="52" customFormat="1" ht="12" customHeight="1" x14ac:dyDescent="0.2">
      <c r="B99" s="5" t="s">
        <v>783</v>
      </c>
      <c r="C99" s="101" t="s">
        <v>836</v>
      </c>
      <c r="D99" s="59">
        <v>3</v>
      </c>
      <c r="E99" s="59">
        <v>0</v>
      </c>
      <c r="F99" s="59">
        <v>3</v>
      </c>
      <c r="G99" s="59">
        <v>6</v>
      </c>
      <c r="H99" s="59" t="s">
        <v>34</v>
      </c>
      <c r="I99" s="64"/>
      <c r="J99" s="72" t="s">
        <v>832</v>
      </c>
      <c r="K99" s="58" t="s">
        <v>833</v>
      </c>
      <c r="L99" s="59">
        <v>3</v>
      </c>
      <c r="M99" s="59">
        <v>0</v>
      </c>
      <c r="N99" s="59">
        <v>3</v>
      </c>
      <c r="O99" s="59">
        <v>8</v>
      </c>
      <c r="P99" s="59" t="s">
        <v>34</v>
      </c>
    </row>
    <row r="100" spans="2:16" s="52" customFormat="1" ht="12" customHeight="1" x14ac:dyDescent="0.2">
      <c r="B100" s="58" t="s">
        <v>819</v>
      </c>
      <c r="C100" s="58" t="s">
        <v>820</v>
      </c>
      <c r="D100" s="59">
        <v>3</v>
      </c>
      <c r="E100" s="59">
        <v>0</v>
      </c>
      <c r="F100" s="59">
        <v>3</v>
      </c>
      <c r="G100" s="59">
        <v>6</v>
      </c>
      <c r="H100" s="59" t="s">
        <v>34</v>
      </c>
      <c r="I100" s="64"/>
      <c r="J100" s="58" t="s">
        <v>865</v>
      </c>
      <c r="K100" s="58" t="s">
        <v>866</v>
      </c>
      <c r="L100" s="59">
        <v>3</v>
      </c>
      <c r="M100" s="59">
        <v>0</v>
      </c>
      <c r="N100" s="59">
        <v>3</v>
      </c>
      <c r="O100" s="59">
        <v>8</v>
      </c>
      <c r="P100" s="59" t="s">
        <v>34</v>
      </c>
    </row>
    <row r="101" spans="2:16" s="52" customFormat="1" ht="11.25" customHeight="1" x14ac:dyDescent="0.2">
      <c r="B101" s="58" t="s">
        <v>842</v>
      </c>
      <c r="C101" s="58" t="s">
        <v>843</v>
      </c>
      <c r="D101" s="59">
        <v>3</v>
      </c>
      <c r="E101" s="59">
        <v>0</v>
      </c>
      <c r="F101" s="59">
        <v>3</v>
      </c>
      <c r="G101" s="59">
        <v>6</v>
      </c>
      <c r="H101" s="59" t="s">
        <v>34</v>
      </c>
      <c r="I101" s="64"/>
      <c r="J101" s="72" t="s">
        <v>834</v>
      </c>
      <c r="K101" s="58" t="s">
        <v>835</v>
      </c>
      <c r="L101" s="59">
        <v>3</v>
      </c>
      <c r="M101" s="59">
        <v>0</v>
      </c>
      <c r="N101" s="59">
        <v>3</v>
      </c>
      <c r="O101" s="59">
        <v>7</v>
      </c>
      <c r="P101" s="59" t="s">
        <v>34</v>
      </c>
    </row>
    <row r="102" spans="2:16" s="52" customFormat="1" ht="11.25" customHeight="1" x14ac:dyDescent="0.2">
      <c r="B102" s="58" t="s">
        <v>822</v>
      </c>
      <c r="C102" s="58" t="s">
        <v>823</v>
      </c>
      <c r="D102" s="59">
        <v>3</v>
      </c>
      <c r="E102" s="59">
        <v>0</v>
      </c>
      <c r="F102" s="59">
        <v>3</v>
      </c>
      <c r="G102" s="59">
        <v>6</v>
      </c>
      <c r="H102" s="59" t="s">
        <v>34</v>
      </c>
      <c r="I102" s="64"/>
      <c r="J102" s="58" t="s">
        <v>837</v>
      </c>
      <c r="K102" s="58" t="s">
        <v>838</v>
      </c>
      <c r="L102" s="59">
        <v>3</v>
      </c>
      <c r="M102" s="59">
        <v>0</v>
      </c>
      <c r="N102" s="59">
        <v>3</v>
      </c>
      <c r="O102" s="59">
        <v>7</v>
      </c>
      <c r="P102" s="59" t="s">
        <v>34</v>
      </c>
    </row>
    <row r="103" spans="2:16" s="52" customFormat="1" ht="11.25" customHeight="1" x14ac:dyDescent="0.2">
      <c r="B103" s="58" t="s">
        <v>826</v>
      </c>
      <c r="C103" s="70" t="s">
        <v>827</v>
      </c>
      <c r="D103" s="59">
        <v>3</v>
      </c>
      <c r="E103" s="59">
        <v>0</v>
      </c>
      <c r="F103" s="59">
        <v>3</v>
      </c>
      <c r="G103" s="59">
        <v>6</v>
      </c>
      <c r="H103" s="59" t="s">
        <v>34</v>
      </c>
      <c r="I103" s="64"/>
      <c r="J103" s="72" t="s">
        <v>851</v>
      </c>
      <c r="K103" s="58" t="s">
        <v>852</v>
      </c>
      <c r="L103" s="59">
        <v>3</v>
      </c>
      <c r="M103" s="59">
        <v>0</v>
      </c>
      <c r="N103" s="59">
        <v>3</v>
      </c>
      <c r="O103" s="59">
        <v>7</v>
      </c>
      <c r="P103" s="59" t="s">
        <v>34</v>
      </c>
    </row>
    <row r="104" spans="2:16" s="52" customFormat="1" ht="11.25" customHeight="1" x14ac:dyDescent="0.2">
      <c r="B104" s="5" t="s">
        <v>839</v>
      </c>
      <c r="C104" s="5" t="s">
        <v>840</v>
      </c>
      <c r="D104" s="59">
        <v>3</v>
      </c>
      <c r="E104" s="59">
        <v>0</v>
      </c>
      <c r="F104" s="59">
        <v>3</v>
      </c>
      <c r="G104" s="59">
        <v>6</v>
      </c>
      <c r="H104" s="59" t="s">
        <v>34</v>
      </c>
      <c r="I104" s="64"/>
      <c r="J104" s="72" t="s">
        <v>853</v>
      </c>
      <c r="K104" s="72" t="s">
        <v>854</v>
      </c>
      <c r="L104" s="59">
        <v>3</v>
      </c>
      <c r="M104" s="59">
        <v>0</v>
      </c>
      <c r="N104" s="59">
        <v>3</v>
      </c>
      <c r="O104" s="59">
        <v>7</v>
      </c>
      <c r="P104" s="59" t="s">
        <v>34</v>
      </c>
    </row>
    <row r="105" spans="2:16" s="52" customFormat="1" ht="11.25" customHeight="1" x14ac:dyDescent="0.2">
      <c r="B105" s="58" t="s">
        <v>830</v>
      </c>
      <c r="C105" s="58" t="s">
        <v>831</v>
      </c>
      <c r="D105" s="59">
        <v>3</v>
      </c>
      <c r="E105" s="59">
        <v>0</v>
      </c>
      <c r="F105" s="59">
        <v>3</v>
      </c>
      <c r="G105" s="59">
        <v>6</v>
      </c>
      <c r="H105" s="59" t="s">
        <v>34</v>
      </c>
      <c r="I105" s="64"/>
      <c r="J105" s="72" t="s">
        <v>855</v>
      </c>
      <c r="K105" s="72" t="s">
        <v>856</v>
      </c>
      <c r="L105" s="59">
        <v>3</v>
      </c>
      <c r="M105" s="59">
        <v>0</v>
      </c>
      <c r="N105" s="59">
        <v>3</v>
      </c>
      <c r="O105" s="59">
        <v>8</v>
      </c>
      <c r="P105" s="59" t="s">
        <v>34</v>
      </c>
    </row>
    <row r="106" spans="2:16" s="52" customFormat="1" ht="11.25" customHeight="1" x14ac:dyDescent="0.2">
      <c r="B106" s="5"/>
      <c r="C106" s="5"/>
      <c r="D106" s="6"/>
      <c r="E106" s="6"/>
      <c r="F106" s="6"/>
      <c r="G106" s="6"/>
      <c r="H106" s="6"/>
      <c r="I106" s="64"/>
      <c r="J106" s="58" t="s">
        <v>828</v>
      </c>
      <c r="K106" s="58" t="s">
        <v>841</v>
      </c>
      <c r="L106" s="59">
        <v>3</v>
      </c>
      <c r="M106" s="59">
        <v>0</v>
      </c>
      <c r="N106" s="59">
        <v>3</v>
      </c>
      <c r="O106" s="59">
        <v>8</v>
      </c>
      <c r="P106" s="59" t="s">
        <v>34</v>
      </c>
    </row>
    <row r="107" spans="2:16" s="52" customFormat="1" ht="11.25" customHeight="1" x14ac:dyDescent="0.2">
      <c r="B107" s="84"/>
      <c r="C107" s="84"/>
      <c r="D107" s="84"/>
      <c r="E107" s="84"/>
      <c r="F107" s="84"/>
      <c r="G107" s="84"/>
      <c r="H107" s="84"/>
      <c r="I107" s="64"/>
      <c r="J107" s="58" t="s">
        <v>844</v>
      </c>
      <c r="K107" s="58" t="s">
        <v>829</v>
      </c>
      <c r="L107" s="59">
        <v>3</v>
      </c>
      <c r="M107" s="59">
        <v>0</v>
      </c>
      <c r="N107" s="59">
        <v>3</v>
      </c>
      <c r="O107" s="59">
        <v>7</v>
      </c>
      <c r="P107" s="59" t="s">
        <v>34</v>
      </c>
    </row>
    <row r="108" spans="2:16" s="52" customFormat="1" ht="11.25" customHeight="1" x14ac:dyDescent="0.2">
      <c r="B108" s="84"/>
      <c r="C108" s="84"/>
      <c r="D108" s="84"/>
      <c r="E108" s="84"/>
      <c r="F108" s="84"/>
      <c r="G108" s="84"/>
      <c r="H108" s="84"/>
      <c r="I108" s="64"/>
      <c r="J108" s="72" t="s">
        <v>857</v>
      </c>
      <c r="K108" s="72" t="s">
        <v>858</v>
      </c>
      <c r="L108" s="59">
        <v>3</v>
      </c>
      <c r="M108" s="59">
        <v>0</v>
      </c>
      <c r="N108" s="59">
        <v>3</v>
      </c>
      <c r="O108" s="59">
        <v>7</v>
      </c>
      <c r="P108" s="59" t="s">
        <v>34</v>
      </c>
    </row>
    <row r="109" spans="2:16" s="52" customFormat="1" ht="11.25" customHeight="1" x14ac:dyDescent="0.2">
      <c r="B109" s="84"/>
      <c r="C109" s="84"/>
      <c r="D109" s="84"/>
      <c r="E109" s="84"/>
      <c r="F109" s="84"/>
      <c r="G109" s="84"/>
      <c r="H109" s="84"/>
      <c r="J109" s="72" t="s">
        <v>859</v>
      </c>
      <c r="K109" s="119" t="s">
        <v>860</v>
      </c>
      <c r="L109" s="59">
        <v>3</v>
      </c>
      <c r="M109" s="59">
        <v>0</v>
      </c>
      <c r="N109" s="59">
        <v>3</v>
      </c>
      <c r="O109" s="59">
        <v>7</v>
      </c>
      <c r="P109" s="59" t="s">
        <v>34</v>
      </c>
    </row>
    <row r="110" spans="2:16" s="52" customFormat="1" ht="11.25" customHeight="1" x14ac:dyDescent="0.2">
      <c r="J110" s="72" t="s">
        <v>861</v>
      </c>
      <c r="K110" s="58" t="s">
        <v>843</v>
      </c>
      <c r="L110" s="59">
        <v>3</v>
      </c>
      <c r="M110" s="59">
        <v>0</v>
      </c>
      <c r="N110" s="59">
        <v>3</v>
      </c>
      <c r="O110" s="59">
        <v>8</v>
      </c>
      <c r="P110" s="59" t="s">
        <v>34</v>
      </c>
    </row>
    <row r="111" spans="2:16" s="52" customFormat="1" ht="12" customHeight="1" x14ac:dyDescent="0.2">
      <c r="B111" s="50"/>
      <c r="C111" s="50"/>
      <c r="D111" s="50"/>
      <c r="E111" s="50"/>
      <c r="F111" s="50"/>
      <c r="G111" s="50"/>
      <c r="H111" s="50"/>
      <c r="I111" s="50"/>
      <c r="J111" s="72" t="s">
        <v>862</v>
      </c>
      <c r="K111" s="16" t="s">
        <v>863</v>
      </c>
      <c r="L111" s="59">
        <v>3</v>
      </c>
      <c r="M111" s="59">
        <v>0</v>
      </c>
      <c r="N111" s="59">
        <v>3</v>
      </c>
      <c r="O111" s="59">
        <v>8</v>
      </c>
      <c r="P111" s="59" t="s">
        <v>34</v>
      </c>
    </row>
    <row r="112" spans="2:16" s="52" customFormat="1" ht="12" customHeight="1" x14ac:dyDescent="0.2">
      <c r="B112" s="50"/>
      <c r="C112" s="50"/>
      <c r="D112" s="50"/>
      <c r="E112" s="50"/>
      <c r="F112" s="50"/>
      <c r="G112" s="50"/>
      <c r="H112" s="50"/>
      <c r="I112" s="50"/>
      <c r="J112" s="58" t="s">
        <v>821</v>
      </c>
      <c r="K112" s="58" t="s">
        <v>326</v>
      </c>
      <c r="L112" s="59">
        <v>0</v>
      </c>
      <c r="M112" s="59">
        <v>2</v>
      </c>
      <c r="N112" s="59">
        <v>1</v>
      </c>
      <c r="O112" s="59">
        <v>7</v>
      </c>
      <c r="P112" s="59" t="s">
        <v>34</v>
      </c>
    </row>
    <row r="113" spans="2:16" s="52" customFormat="1" x14ac:dyDescent="0.2">
      <c r="B113" s="50"/>
      <c r="C113" s="50"/>
      <c r="D113" s="50"/>
      <c r="E113" s="50"/>
      <c r="F113" s="50"/>
      <c r="G113" s="50"/>
      <c r="H113" s="50"/>
      <c r="I113" s="50"/>
      <c r="J113" s="58" t="s">
        <v>864</v>
      </c>
      <c r="K113" s="58" t="s">
        <v>600</v>
      </c>
      <c r="L113" s="59">
        <v>0</v>
      </c>
      <c r="M113" s="59">
        <v>24</v>
      </c>
      <c r="N113" s="59">
        <v>12</v>
      </c>
      <c r="O113" s="59">
        <v>30</v>
      </c>
      <c r="P113" s="59" t="s">
        <v>34</v>
      </c>
    </row>
  </sheetData>
  <sortState ref="J103:P121">
    <sortCondition ref="J103"/>
  </sortState>
  <mergeCells count="42">
    <mergeCell ref="B95:H95"/>
    <mergeCell ref="J95:P95"/>
    <mergeCell ref="B69:H69"/>
    <mergeCell ref="J69:P69"/>
    <mergeCell ref="B71:H71"/>
    <mergeCell ref="J71:P71"/>
    <mergeCell ref="B76:H76"/>
    <mergeCell ref="J76:P76"/>
    <mergeCell ref="J84:P84"/>
    <mergeCell ref="B86:H86"/>
    <mergeCell ref="J86:P86"/>
    <mergeCell ref="B88:H88"/>
    <mergeCell ref="J88:P88"/>
    <mergeCell ref="B67:H67"/>
    <mergeCell ref="J67:P67"/>
    <mergeCell ref="B58:H58"/>
    <mergeCell ref="J61:P61"/>
    <mergeCell ref="J50:P50"/>
    <mergeCell ref="B52:H52"/>
    <mergeCell ref="J52:P52"/>
    <mergeCell ref="B56:H56"/>
    <mergeCell ref="J56:P56"/>
    <mergeCell ref="B61:H61"/>
    <mergeCell ref="J58:P58"/>
    <mergeCell ref="B16:H16"/>
    <mergeCell ref="J16:P16"/>
    <mergeCell ref="B25:H25"/>
    <mergeCell ref="J25:P25"/>
    <mergeCell ref="B34:H34"/>
    <mergeCell ref="J34:P34"/>
    <mergeCell ref="D44:F44"/>
    <mergeCell ref="D45:F45"/>
    <mergeCell ref="D46:F46"/>
    <mergeCell ref="D47:F47"/>
    <mergeCell ref="B50:H50"/>
    <mergeCell ref="B5:H5"/>
    <mergeCell ref="J5:P5"/>
    <mergeCell ref="B1:B4"/>
    <mergeCell ref="C1:P1"/>
    <mergeCell ref="C2:P2"/>
    <mergeCell ref="C3:P3"/>
    <mergeCell ref="C4:P4"/>
  </mergeCells>
  <pageMargins left="0.70866141732283472" right="0.70866141732283472" top="0.74803149606299213" bottom="0.74803149606299213" header="0.31496062992125984" footer="0.31496062992125984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59999389629810485"/>
  </sheetPr>
  <dimension ref="A2:Y107"/>
  <sheetViews>
    <sheetView showGridLines="0" topLeftCell="A28" workbookViewId="0">
      <selection activeCell="C20" sqref="C20"/>
    </sheetView>
  </sheetViews>
  <sheetFormatPr defaultColWidth="9" defaultRowHeight="12.75" x14ac:dyDescent="0.25"/>
  <cols>
    <col min="1" max="1" width="0.85546875" style="1" customWidth="1"/>
    <col min="2" max="2" width="9.7109375" style="1" customWidth="1"/>
    <col min="3" max="3" width="40.7109375" style="1" customWidth="1"/>
    <col min="4" max="6" width="3.140625" style="8" customWidth="1"/>
    <col min="7" max="7" width="6.42578125" style="8" customWidth="1"/>
    <col min="8" max="8" width="7.85546875" style="8" customWidth="1"/>
    <col min="9" max="9" width="0.85546875" style="1" customWidth="1"/>
    <col min="10" max="10" width="9.7109375" style="1" customWidth="1"/>
    <col min="11" max="11" width="40.7109375" style="1" customWidth="1"/>
    <col min="12" max="14" width="3.140625" style="8" customWidth="1"/>
    <col min="15" max="15" width="6.42578125" style="8" customWidth="1"/>
    <col min="16" max="16" width="7.85546875" style="8" customWidth="1"/>
    <col min="17" max="18" width="6.42578125" style="1" customWidth="1"/>
    <col min="19" max="16384" width="9" style="1"/>
  </cols>
  <sheetData>
    <row r="2" spans="2:16" x14ac:dyDescent="0.25">
      <c r="B2" s="127"/>
      <c r="C2" s="128" t="s">
        <v>0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30"/>
    </row>
    <row r="3" spans="2:16" x14ac:dyDescent="0.25">
      <c r="B3" s="127"/>
      <c r="C3" s="131" t="s">
        <v>545</v>
      </c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3"/>
    </row>
    <row r="4" spans="2:16" x14ac:dyDescent="0.25">
      <c r="B4" s="127"/>
      <c r="C4" s="134" t="s">
        <v>1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</row>
    <row r="5" spans="2:16" x14ac:dyDescent="0.25">
      <c r="B5" s="127"/>
      <c r="C5" s="137" t="s">
        <v>303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9"/>
    </row>
    <row r="6" spans="2:16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16" x14ac:dyDescent="0.25">
      <c r="B7" s="126" t="s">
        <v>2</v>
      </c>
      <c r="C7" s="126"/>
      <c r="D7" s="126"/>
      <c r="E7" s="126"/>
      <c r="F7" s="126"/>
      <c r="G7" s="126"/>
      <c r="H7" s="126"/>
      <c r="I7" s="2"/>
      <c r="J7" s="126" t="s">
        <v>3</v>
      </c>
      <c r="K7" s="126"/>
      <c r="L7" s="126"/>
      <c r="M7" s="126"/>
      <c r="N7" s="126"/>
      <c r="O7" s="126"/>
      <c r="P7" s="126"/>
    </row>
    <row r="8" spans="2:16" x14ac:dyDescent="0.25">
      <c r="B8" s="3" t="s">
        <v>4</v>
      </c>
      <c r="C8" s="3" t="s">
        <v>5</v>
      </c>
      <c r="D8" s="41" t="s">
        <v>6</v>
      </c>
      <c r="E8" s="41" t="s">
        <v>7</v>
      </c>
      <c r="F8" s="41" t="s">
        <v>8</v>
      </c>
      <c r="G8" s="4" t="s">
        <v>9</v>
      </c>
      <c r="H8" s="41" t="s">
        <v>10</v>
      </c>
      <c r="J8" s="3" t="s">
        <v>4</v>
      </c>
      <c r="K8" s="3" t="s">
        <v>5</v>
      </c>
      <c r="L8" s="41" t="s">
        <v>6</v>
      </c>
      <c r="M8" s="41" t="s">
        <v>7</v>
      </c>
      <c r="N8" s="41" t="s">
        <v>8</v>
      </c>
      <c r="O8" s="4" t="s">
        <v>9</v>
      </c>
      <c r="P8" s="41" t="s">
        <v>10</v>
      </c>
    </row>
    <row r="9" spans="2:16" x14ac:dyDescent="0.25">
      <c r="B9" s="5"/>
      <c r="C9" s="5" t="s">
        <v>275</v>
      </c>
      <c r="D9" s="6">
        <v>2</v>
      </c>
      <c r="E9" s="6">
        <v>2</v>
      </c>
      <c r="F9" s="6">
        <f>D9+(E9/2)</f>
        <v>3</v>
      </c>
      <c r="G9" s="6">
        <v>4</v>
      </c>
      <c r="H9" s="6" t="s">
        <v>8</v>
      </c>
      <c r="J9" s="5"/>
      <c r="K9" s="5" t="s">
        <v>275</v>
      </c>
      <c r="L9" s="6">
        <v>2</v>
      </c>
      <c r="M9" s="6">
        <v>2</v>
      </c>
      <c r="N9" s="6">
        <f>L9+(M9/2)</f>
        <v>3</v>
      </c>
      <c r="O9" s="6">
        <v>4</v>
      </c>
      <c r="P9" s="6" t="s">
        <v>8</v>
      </c>
    </row>
    <row r="10" spans="2:16" x14ac:dyDescent="0.25">
      <c r="B10" s="5" t="s">
        <v>15</v>
      </c>
      <c r="C10" s="5" t="s">
        <v>16</v>
      </c>
      <c r="D10" s="6">
        <v>2</v>
      </c>
      <c r="E10" s="6">
        <v>0</v>
      </c>
      <c r="F10" s="6">
        <f t="shared" ref="F10:F14" si="0">D10+(E10/2)</f>
        <v>2</v>
      </c>
      <c r="G10" s="6">
        <v>2</v>
      </c>
      <c r="H10" s="6" t="s">
        <v>8</v>
      </c>
      <c r="J10" s="5" t="s">
        <v>17</v>
      </c>
      <c r="K10" s="5" t="s">
        <v>18</v>
      </c>
      <c r="L10" s="6">
        <v>2</v>
      </c>
      <c r="M10" s="6">
        <v>0</v>
      </c>
      <c r="N10" s="6">
        <f>L10+(M10/2)</f>
        <v>2</v>
      </c>
      <c r="O10" s="6">
        <v>2</v>
      </c>
      <c r="P10" s="6" t="s">
        <v>8</v>
      </c>
    </row>
    <row r="11" spans="2:16" x14ac:dyDescent="0.25">
      <c r="B11" s="5" t="s">
        <v>19</v>
      </c>
      <c r="C11" s="5" t="s">
        <v>20</v>
      </c>
      <c r="D11" s="6">
        <v>2</v>
      </c>
      <c r="E11" s="6">
        <v>0</v>
      </c>
      <c r="F11" s="6">
        <f t="shared" si="0"/>
        <v>2</v>
      </c>
      <c r="G11" s="6">
        <v>2</v>
      </c>
      <c r="H11" s="6" t="s">
        <v>8</v>
      </c>
      <c r="J11" s="5" t="s">
        <v>21</v>
      </c>
      <c r="K11" s="5" t="s">
        <v>22</v>
      </c>
      <c r="L11" s="6">
        <v>2</v>
      </c>
      <c r="M11" s="6">
        <v>0</v>
      </c>
      <c r="N11" s="6">
        <f>L11+(M11/2)</f>
        <v>2</v>
      </c>
      <c r="O11" s="6">
        <v>2</v>
      </c>
      <c r="P11" s="6" t="s">
        <v>8</v>
      </c>
    </row>
    <row r="12" spans="2:16" x14ac:dyDescent="0.25">
      <c r="B12" s="5" t="s">
        <v>577</v>
      </c>
      <c r="C12" s="5" t="s">
        <v>23</v>
      </c>
      <c r="D12" s="6">
        <v>3</v>
      </c>
      <c r="E12" s="6">
        <v>0</v>
      </c>
      <c r="F12" s="6">
        <f t="shared" si="0"/>
        <v>3</v>
      </c>
      <c r="G12" s="6">
        <v>7</v>
      </c>
      <c r="H12" s="6" t="s">
        <v>8</v>
      </c>
      <c r="J12" s="5" t="s">
        <v>622</v>
      </c>
      <c r="K12" s="5" t="s">
        <v>546</v>
      </c>
      <c r="L12" s="6">
        <v>3</v>
      </c>
      <c r="M12" s="6">
        <v>0</v>
      </c>
      <c r="N12" s="6">
        <v>3</v>
      </c>
      <c r="O12" s="6">
        <v>6</v>
      </c>
      <c r="P12" s="6" t="s">
        <v>8</v>
      </c>
    </row>
    <row r="13" spans="2:16" x14ac:dyDescent="0.25">
      <c r="B13" s="5" t="s">
        <v>490</v>
      </c>
      <c r="C13" s="5" t="s">
        <v>33</v>
      </c>
      <c r="D13" s="6">
        <v>3</v>
      </c>
      <c r="E13" s="6">
        <v>0</v>
      </c>
      <c r="F13" s="6">
        <v>3</v>
      </c>
      <c r="G13" s="6">
        <v>5</v>
      </c>
      <c r="H13" s="6" t="s">
        <v>8</v>
      </c>
      <c r="J13" s="5" t="s">
        <v>578</v>
      </c>
      <c r="K13" s="5" t="s">
        <v>24</v>
      </c>
      <c r="L13" s="6">
        <v>3</v>
      </c>
      <c r="M13" s="6">
        <v>0</v>
      </c>
      <c r="N13" s="6">
        <f>L13+(M13/2)</f>
        <v>3</v>
      </c>
      <c r="O13" s="6">
        <v>6</v>
      </c>
      <c r="P13" s="6" t="s">
        <v>8</v>
      </c>
    </row>
    <row r="14" spans="2:16" x14ac:dyDescent="0.25">
      <c r="B14" s="5" t="s">
        <v>25</v>
      </c>
      <c r="C14" s="5" t="s">
        <v>26</v>
      </c>
      <c r="D14" s="6">
        <v>3</v>
      </c>
      <c r="E14" s="6">
        <v>0</v>
      </c>
      <c r="F14" s="6">
        <f t="shared" si="0"/>
        <v>3</v>
      </c>
      <c r="G14" s="6">
        <v>7</v>
      </c>
      <c r="H14" s="6" t="s">
        <v>8</v>
      </c>
      <c r="J14" s="5" t="s">
        <v>27</v>
      </c>
      <c r="K14" s="5" t="s">
        <v>28</v>
      </c>
      <c r="L14" s="6">
        <v>3</v>
      </c>
      <c r="M14" s="6">
        <v>0</v>
      </c>
      <c r="N14" s="6">
        <f>L14+(M14/2)</f>
        <v>3</v>
      </c>
      <c r="O14" s="6">
        <v>6</v>
      </c>
      <c r="P14" s="6" t="s">
        <v>8</v>
      </c>
    </row>
    <row r="15" spans="2:16" x14ac:dyDescent="0.25">
      <c r="B15" s="5" t="s">
        <v>29</v>
      </c>
      <c r="C15" s="5" t="s">
        <v>30</v>
      </c>
      <c r="D15" s="6">
        <v>0</v>
      </c>
      <c r="E15" s="6">
        <v>2</v>
      </c>
      <c r="F15" s="6">
        <f>D15+(E15/2)</f>
        <v>1</v>
      </c>
      <c r="G15" s="6">
        <v>3</v>
      </c>
      <c r="H15" s="6" t="s">
        <v>8</v>
      </c>
      <c r="J15" s="5" t="s">
        <v>31</v>
      </c>
      <c r="K15" s="5" t="s">
        <v>32</v>
      </c>
      <c r="L15" s="6">
        <v>0</v>
      </c>
      <c r="M15" s="6">
        <v>0</v>
      </c>
      <c r="N15" s="6">
        <v>0</v>
      </c>
      <c r="O15" s="6">
        <v>4</v>
      </c>
      <c r="P15" s="6" t="s">
        <v>8</v>
      </c>
    </row>
    <row r="16" spans="2:16" x14ac:dyDescent="0.25">
      <c r="B16" s="5"/>
      <c r="C16" s="5"/>
      <c r="D16" s="6"/>
      <c r="E16" s="6"/>
      <c r="F16" s="6"/>
      <c r="G16" s="6"/>
      <c r="H16" s="6"/>
      <c r="J16" s="5"/>
      <c r="K16" s="5"/>
      <c r="L16" s="6"/>
      <c r="M16" s="6"/>
      <c r="N16" s="6"/>
      <c r="O16" s="6"/>
      <c r="P16" s="6"/>
    </row>
    <row r="17" spans="2:16" x14ac:dyDescent="0.25">
      <c r="B17" s="5"/>
      <c r="C17" s="7" t="s">
        <v>35</v>
      </c>
      <c r="D17" s="41">
        <f>SUM(D9:D16)</f>
        <v>15</v>
      </c>
      <c r="E17" s="41">
        <f>SUM(E9:E16)</f>
        <v>4</v>
      </c>
      <c r="F17" s="41">
        <f>SUM(F9:F16)</f>
        <v>17</v>
      </c>
      <c r="G17" s="41">
        <f>SUM(G9:G16)</f>
        <v>30</v>
      </c>
      <c r="H17" s="6"/>
      <c r="J17" s="5"/>
      <c r="K17" s="7" t="s">
        <v>35</v>
      </c>
      <c r="L17" s="41">
        <f>SUM(L9:L16)</f>
        <v>15</v>
      </c>
      <c r="M17" s="41">
        <f>SUM(M9:M16)</f>
        <v>2</v>
      </c>
      <c r="N17" s="41">
        <f>SUM(N9:N16)</f>
        <v>16</v>
      </c>
      <c r="O17" s="41">
        <f>SUM(O9:O16)</f>
        <v>30</v>
      </c>
      <c r="P17" s="6"/>
    </row>
    <row r="19" spans="2:16" x14ac:dyDescent="0.25">
      <c r="B19" s="126" t="s">
        <v>36</v>
      </c>
      <c r="C19" s="126"/>
      <c r="D19" s="126"/>
      <c r="E19" s="126"/>
      <c r="F19" s="126"/>
      <c r="G19" s="126"/>
      <c r="H19" s="126"/>
      <c r="I19" s="2"/>
      <c r="J19" s="126" t="s">
        <v>37</v>
      </c>
      <c r="K19" s="126"/>
      <c r="L19" s="126"/>
      <c r="M19" s="126"/>
      <c r="N19" s="126"/>
      <c r="O19" s="126"/>
      <c r="P19" s="126"/>
    </row>
    <row r="20" spans="2:16" x14ac:dyDescent="0.25">
      <c r="B20" s="3" t="s">
        <v>4</v>
      </c>
      <c r="C20" s="3" t="s">
        <v>5</v>
      </c>
      <c r="D20" s="41" t="s">
        <v>6</v>
      </c>
      <c r="E20" s="41" t="s">
        <v>7</v>
      </c>
      <c r="F20" s="41" t="s">
        <v>8</v>
      </c>
      <c r="G20" s="4" t="s">
        <v>9</v>
      </c>
      <c r="H20" s="41" t="s">
        <v>10</v>
      </c>
      <c r="J20" s="3" t="s">
        <v>4</v>
      </c>
      <c r="K20" s="3" t="s">
        <v>5</v>
      </c>
      <c r="L20" s="41" t="s">
        <v>6</v>
      </c>
      <c r="M20" s="41" t="s">
        <v>7</v>
      </c>
      <c r="N20" s="41" t="s">
        <v>8</v>
      </c>
      <c r="O20" s="4" t="s">
        <v>9</v>
      </c>
      <c r="P20" s="41" t="s">
        <v>10</v>
      </c>
    </row>
    <row r="21" spans="2:16" x14ac:dyDescent="0.25">
      <c r="B21" s="5" t="s">
        <v>579</v>
      </c>
      <c r="C21" s="5" t="s">
        <v>38</v>
      </c>
      <c r="D21" s="6">
        <v>3</v>
      </c>
      <c r="E21" s="6">
        <v>0</v>
      </c>
      <c r="F21" s="6">
        <f>D21+(E21/2)</f>
        <v>3</v>
      </c>
      <c r="G21" s="6">
        <v>6</v>
      </c>
      <c r="H21" s="6" t="s">
        <v>8</v>
      </c>
      <c r="J21" s="5" t="s">
        <v>580</v>
      </c>
      <c r="K21" s="5" t="s">
        <v>39</v>
      </c>
      <c r="L21" s="6">
        <v>3</v>
      </c>
      <c r="M21" s="6">
        <v>0</v>
      </c>
      <c r="N21" s="6">
        <f>L21+(M21/2)</f>
        <v>3</v>
      </c>
      <c r="O21" s="6">
        <v>6</v>
      </c>
      <c r="P21" s="6" t="s">
        <v>8</v>
      </c>
    </row>
    <row r="22" spans="2:16" x14ac:dyDescent="0.25">
      <c r="B22" s="5" t="s">
        <v>40</v>
      </c>
      <c r="C22" s="5" t="s">
        <v>586</v>
      </c>
      <c r="D22" s="6">
        <v>3</v>
      </c>
      <c r="E22" s="6">
        <v>0</v>
      </c>
      <c r="F22" s="6">
        <v>3</v>
      </c>
      <c r="G22" s="6">
        <v>6</v>
      </c>
      <c r="H22" s="6" t="s">
        <v>8</v>
      </c>
      <c r="J22" s="5" t="s">
        <v>41</v>
      </c>
      <c r="K22" s="5" t="s">
        <v>42</v>
      </c>
      <c r="L22" s="6">
        <v>3</v>
      </c>
      <c r="M22" s="6">
        <v>0</v>
      </c>
      <c r="N22" s="6">
        <f>L22+(M22/2)</f>
        <v>3</v>
      </c>
      <c r="O22" s="6">
        <v>6</v>
      </c>
      <c r="P22" s="6" t="s">
        <v>8</v>
      </c>
    </row>
    <row r="23" spans="2:16" x14ac:dyDescent="0.25">
      <c r="B23" s="123" t="s">
        <v>965</v>
      </c>
      <c r="C23" s="123" t="s">
        <v>46</v>
      </c>
      <c r="D23" s="124">
        <v>3</v>
      </c>
      <c r="E23" s="124">
        <v>0</v>
      </c>
      <c r="F23" s="124">
        <f>D23+(E23/2)</f>
        <v>3</v>
      </c>
      <c r="G23" s="124">
        <v>6</v>
      </c>
      <c r="H23" s="124" t="s">
        <v>8</v>
      </c>
      <c r="J23" s="5" t="s">
        <v>47</v>
      </c>
      <c r="K23" s="5" t="s">
        <v>48</v>
      </c>
      <c r="L23" s="6">
        <v>2</v>
      </c>
      <c r="M23" s="6">
        <v>2</v>
      </c>
      <c r="N23" s="6">
        <f>L23+(M23/2)</f>
        <v>3</v>
      </c>
      <c r="O23" s="6">
        <v>4</v>
      </c>
      <c r="P23" s="6" t="s">
        <v>8</v>
      </c>
    </row>
    <row r="24" spans="2:16" x14ac:dyDescent="0.25">
      <c r="B24" s="5" t="s">
        <v>568</v>
      </c>
      <c r="C24" s="5" t="s">
        <v>43</v>
      </c>
      <c r="D24" s="6">
        <v>3</v>
      </c>
      <c r="E24" s="6">
        <v>0</v>
      </c>
      <c r="F24" s="6">
        <f>D24+(E24/2)</f>
        <v>3</v>
      </c>
      <c r="G24" s="6">
        <v>6</v>
      </c>
      <c r="H24" s="6" t="s">
        <v>8</v>
      </c>
      <c r="J24" s="5" t="s">
        <v>587</v>
      </c>
      <c r="K24" s="5" t="s">
        <v>547</v>
      </c>
      <c r="L24" s="6">
        <v>3</v>
      </c>
      <c r="M24" s="6">
        <v>0</v>
      </c>
      <c r="N24" s="6">
        <f>L24+(M24/2)</f>
        <v>3</v>
      </c>
      <c r="O24" s="6">
        <v>8</v>
      </c>
      <c r="P24" s="6" t="s">
        <v>8</v>
      </c>
    </row>
    <row r="25" spans="2:16" x14ac:dyDescent="0.25">
      <c r="B25" s="5"/>
      <c r="C25" s="5" t="s">
        <v>591</v>
      </c>
      <c r="D25" s="6">
        <v>3</v>
      </c>
      <c r="E25" s="6">
        <v>0</v>
      </c>
      <c r="F25" s="6">
        <f>D25+(E25/2)</f>
        <v>3</v>
      </c>
      <c r="G25" s="6">
        <v>6</v>
      </c>
      <c r="H25" s="6" t="s">
        <v>34</v>
      </c>
      <c r="J25" s="5"/>
      <c r="K25" s="5" t="s">
        <v>588</v>
      </c>
      <c r="L25" s="6">
        <v>3</v>
      </c>
      <c r="M25" s="6">
        <v>0</v>
      </c>
      <c r="N25" s="6">
        <f>L25+(M25/2)</f>
        <v>3</v>
      </c>
      <c r="O25" s="6">
        <v>6</v>
      </c>
      <c r="P25" s="6" t="s">
        <v>34</v>
      </c>
    </row>
    <row r="26" spans="2:16" x14ac:dyDescent="0.25">
      <c r="B26" s="5"/>
      <c r="C26" s="5"/>
      <c r="D26" s="6"/>
      <c r="E26" s="6"/>
      <c r="F26" s="6"/>
      <c r="G26" s="6"/>
      <c r="H26" s="6"/>
      <c r="J26" s="5"/>
      <c r="K26" s="5"/>
      <c r="L26" s="6"/>
      <c r="M26" s="6"/>
      <c r="N26" s="6"/>
      <c r="O26" s="6"/>
      <c r="P26" s="6"/>
    </row>
    <row r="27" spans="2:16" x14ac:dyDescent="0.25">
      <c r="B27" s="5"/>
      <c r="C27" s="7" t="s">
        <v>35</v>
      </c>
      <c r="D27" s="41">
        <f>SUM(D21:D26)</f>
        <v>15</v>
      </c>
      <c r="E27" s="41">
        <f>SUM(E21:E26)</f>
        <v>0</v>
      </c>
      <c r="F27" s="41">
        <f>SUM(F21:F26)</f>
        <v>15</v>
      </c>
      <c r="G27" s="41">
        <f>SUM(G21:G26)</f>
        <v>30</v>
      </c>
      <c r="H27" s="6"/>
      <c r="J27" s="5"/>
      <c r="K27" s="7" t="s">
        <v>35</v>
      </c>
      <c r="L27" s="41">
        <f>SUM(L21:L26)</f>
        <v>14</v>
      </c>
      <c r="M27" s="41">
        <f>SUM(M21:M26)</f>
        <v>2</v>
      </c>
      <c r="N27" s="41">
        <f>SUM(N21:N26)</f>
        <v>15</v>
      </c>
      <c r="O27" s="41">
        <f>SUM(O21:O26)</f>
        <v>30</v>
      </c>
      <c r="P27" s="6"/>
    </row>
    <row r="29" spans="2:16" x14ac:dyDescent="0.25">
      <c r="B29" s="126" t="s">
        <v>49</v>
      </c>
      <c r="C29" s="126"/>
      <c r="D29" s="126"/>
      <c r="E29" s="126"/>
      <c r="F29" s="126"/>
      <c r="G29" s="126"/>
      <c r="H29" s="126"/>
      <c r="I29" s="2"/>
      <c r="J29" s="126" t="s">
        <v>50</v>
      </c>
      <c r="K29" s="126"/>
      <c r="L29" s="126"/>
      <c r="M29" s="126"/>
      <c r="N29" s="126"/>
      <c r="O29" s="126"/>
      <c r="P29" s="126"/>
    </row>
    <row r="30" spans="2:16" x14ac:dyDescent="0.25">
      <c r="B30" s="3" t="s">
        <v>4</v>
      </c>
      <c r="C30" s="3" t="s">
        <v>5</v>
      </c>
      <c r="D30" s="41" t="s">
        <v>6</v>
      </c>
      <c r="E30" s="41" t="s">
        <v>7</v>
      </c>
      <c r="F30" s="41" t="s">
        <v>8</v>
      </c>
      <c r="G30" s="4" t="s">
        <v>9</v>
      </c>
      <c r="H30" s="41" t="s">
        <v>10</v>
      </c>
      <c r="J30" s="3" t="s">
        <v>4</v>
      </c>
      <c r="K30" s="3" t="s">
        <v>5</v>
      </c>
      <c r="L30" s="41" t="s">
        <v>6</v>
      </c>
      <c r="M30" s="41" t="s">
        <v>7</v>
      </c>
      <c r="N30" s="41" t="s">
        <v>8</v>
      </c>
      <c r="O30" s="4" t="s">
        <v>9</v>
      </c>
      <c r="P30" s="41" t="s">
        <v>10</v>
      </c>
    </row>
    <row r="31" spans="2:16" x14ac:dyDescent="0.25">
      <c r="B31" s="9"/>
      <c r="C31" s="9" t="s">
        <v>51</v>
      </c>
      <c r="D31" s="10">
        <v>2</v>
      </c>
      <c r="E31" s="10">
        <v>2</v>
      </c>
      <c r="F31" s="6">
        <f>D31+(E31/2)</f>
        <v>3</v>
      </c>
      <c r="G31" s="10">
        <v>4</v>
      </c>
      <c r="H31" s="6" t="s">
        <v>8</v>
      </c>
      <c r="J31" s="9"/>
      <c r="K31" s="9" t="s">
        <v>51</v>
      </c>
      <c r="L31" s="10">
        <v>2</v>
      </c>
      <c r="M31" s="10">
        <v>2</v>
      </c>
      <c r="N31" s="6">
        <f>L31+(M31/2)</f>
        <v>3</v>
      </c>
      <c r="O31" s="10">
        <v>4</v>
      </c>
      <c r="P31" s="6" t="s">
        <v>8</v>
      </c>
    </row>
    <row r="32" spans="2:16" x14ac:dyDescent="0.25">
      <c r="B32" s="5" t="s">
        <v>589</v>
      </c>
      <c r="C32" s="5" t="s">
        <v>550</v>
      </c>
      <c r="D32" s="6">
        <v>3</v>
      </c>
      <c r="E32" s="6">
        <v>0</v>
      </c>
      <c r="F32" s="6">
        <f>D32+(E32/2)</f>
        <v>3</v>
      </c>
      <c r="G32" s="6">
        <v>7</v>
      </c>
      <c r="H32" s="6" t="s">
        <v>8</v>
      </c>
      <c r="J32" s="5" t="s">
        <v>519</v>
      </c>
      <c r="K32" s="5" t="s">
        <v>520</v>
      </c>
      <c r="L32" s="6">
        <v>3</v>
      </c>
      <c r="M32" s="6">
        <v>0</v>
      </c>
      <c r="N32" s="6">
        <f>L32+(M32/2)</f>
        <v>3</v>
      </c>
      <c r="O32" s="6">
        <v>7</v>
      </c>
      <c r="P32" s="6" t="s">
        <v>8</v>
      </c>
    </row>
    <row r="33" spans="2:16" x14ac:dyDescent="0.25">
      <c r="B33" s="5" t="s">
        <v>56</v>
      </c>
      <c r="C33" s="5" t="s">
        <v>57</v>
      </c>
      <c r="D33" s="6">
        <v>3</v>
      </c>
      <c r="E33" s="6">
        <v>0</v>
      </c>
      <c r="F33" s="6">
        <f>D33+(E33/2)</f>
        <v>3</v>
      </c>
      <c r="G33" s="6">
        <v>7</v>
      </c>
      <c r="H33" s="6" t="s">
        <v>8</v>
      </c>
      <c r="J33" s="5" t="s">
        <v>590</v>
      </c>
      <c r="K33" s="5" t="s">
        <v>548</v>
      </c>
      <c r="L33" s="6">
        <v>3</v>
      </c>
      <c r="M33" s="6">
        <v>0</v>
      </c>
      <c r="N33" s="6">
        <f>L33+(M33/2)</f>
        <v>3</v>
      </c>
      <c r="O33" s="6">
        <v>7</v>
      </c>
      <c r="P33" s="6" t="s">
        <v>8</v>
      </c>
    </row>
    <row r="34" spans="2:16" x14ac:dyDescent="0.25">
      <c r="B34" s="5"/>
      <c r="C34" s="5" t="s">
        <v>936</v>
      </c>
      <c r="D34" s="6">
        <v>3</v>
      </c>
      <c r="E34" s="6">
        <v>0</v>
      </c>
      <c r="F34" s="6">
        <f>D34+(E34/2)</f>
        <v>3</v>
      </c>
      <c r="G34" s="6">
        <v>6</v>
      </c>
      <c r="H34" s="6" t="s">
        <v>34</v>
      </c>
      <c r="J34" s="5"/>
      <c r="K34" s="5" t="s">
        <v>789</v>
      </c>
      <c r="L34" s="6">
        <v>3</v>
      </c>
      <c r="M34" s="6">
        <v>0</v>
      </c>
      <c r="N34" s="6">
        <f>L34+(M34/2)</f>
        <v>3</v>
      </c>
      <c r="O34" s="6">
        <v>6</v>
      </c>
      <c r="P34" s="6" t="s">
        <v>34</v>
      </c>
    </row>
    <row r="35" spans="2:16" x14ac:dyDescent="0.25">
      <c r="B35" s="5"/>
      <c r="C35" s="5" t="s">
        <v>914</v>
      </c>
      <c r="D35" s="6">
        <v>3</v>
      </c>
      <c r="E35" s="6">
        <v>0</v>
      </c>
      <c r="F35" s="6">
        <f>D35+(E35/2)</f>
        <v>3</v>
      </c>
      <c r="G35" s="6">
        <v>6</v>
      </c>
      <c r="H35" s="6" t="s">
        <v>34</v>
      </c>
      <c r="J35" s="5"/>
      <c r="K35" s="5" t="s">
        <v>939</v>
      </c>
      <c r="L35" s="6">
        <v>3</v>
      </c>
      <c r="M35" s="6">
        <v>0</v>
      </c>
      <c r="N35" s="6">
        <f>L35+(M35/2)</f>
        <v>3</v>
      </c>
      <c r="O35" s="6">
        <v>6</v>
      </c>
      <c r="P35" s="6" t="s">
        <v>34</v>
      </c>
    </row>
    <row r="36" spans="2:16" x14ac:dyDescent="0.25">
      <c r="B36" s="5"/>
      <c r="C36" s="5"/>
      <c r="D36" s="6"/>
      <c r="E36" s="6"/>
      <c r="F36" s="6"/>
      <c r="G36" s="6"/>
      <c r="H36" s="6"/>
      <c r="J36" s="5"/>
      <c r="K36" s="5"/>
      <c r="L36" s="6"/>
      <c r="M36" s="6"/>
      <c r="N36" s="6"/>
      <c r="O36" s="6"/>
      <c r="P36" s="6"/>
    </row>
    <row r="37" spans="2:16" x14ac:dyDescent="0.25">
      <c r="B37" s="5"/>
      <c r="C37" s="7" t="s">
        <v>35</v>
      </c>
      <c r="D37" s="41">
        <f>SUM(D31:D36)</f>
        <v>14</v>
      </c>
      <c r="E37" s="41">
        <f>SUM(E31:E36)</f>
        <v>2</v>
      </c>
      <c r="F37" s="41">
        <f>SUM(F31:F36)</f>
        <v>15</v>
      </c>
      <c r="G37" s="41">
        <f>SUM(G31:G36)</f>
        <v>30</v>
      </c>
      <c r="H37" s="6"/>
      <c r="J37" s="5"/>
      <c r="K37" s="7" t="s">
        <v>35</v>
      </c>
      <c r="L37" s="41">
        <f>SUM(L31:L36)</f>
        <v>14</v>
      </c>
      <c r="M37" s="41">
        <f>SUM(M31:M36)</f>
        <v>2</v>
      </c>
      <c r="N37" s="41">
        <f>SUM(N31:N36)</f>
        <v>15</v>
      </c>
      <c r="O37" s="41">
        <f>SUM(O31:O36)</f>
        <v>30</v>
      </c>
      <c r="P37" s="6"/>
    </row>
    <row r="39" spans="2:16" x14ac:dyDescent="0.25">
      <c r="B39" s="126" t="s">
        <v>60</v>
      </c>
      <c r="C39" s="126"/>
      <c r="D39" s="126"/>
      <c r="E39" s="126"/>
      <c r="F39" s="126"/>
      <c r="G39" s="126"/>
      <c r="H39" s="126"/>
      <c r="I39" s="2"/>
      <c r="J39" s="126" t="s">
        <v>61</v>
      </c>
      <c r="K39" s="126"/>
      <c r="L39" s="126"/>
      <c r="M39" s="126"/>
      <c r="N39" s="126"/>
      <c r="O39" s="126"/>
      <c r="P39" s="126"/>
    </row>
    <row r="40" spans="2:16" x14ac:dyDescent="0.25">
      <c r="B40" s="3" t="s">
        <v>4</v>
      </c>
      <c r="C40" s="3" t="s">
        <v>5</v>
      </c>
      <c r="D40" s="41" t="s">
        <v>6</v>
      </c>
      <c r="E40" s="41" t="s">
        <v>7</v>
      </c>
      <c r="F40" s="41" t="s">
        <v>8</v>
      </c>
      <c r="G40" s="4" t="s">
        <v>9</v>
      </c>
      <c r="H40" s="41" t="s">
        <v>10</v>
      </c>
      <c r="J40" s="3" t="s">
        <v>4</v>
      </c>
      <c r="K40" s="3" t="s">
        <v>5</v>
      </c>
      <c r="L40" s="41" t="s">
        <v>6</v>
      </c>
      <c r="M40" s="41" t="s">
        <v>7</v>
      </c>
      <c r="N40" s="41" t="s">
        <v>8</v>
      </c>
      <c r="O40" s="4" t="s">
        <v>9</v>
      </c>
      <c r="P40" s="41" t="s">
        <v>10</v>
      </c>
    </row>
    <row r="41" spans="2:16" x14ac:dyDescent="0.25">
      <c r="B41" s="5" t="s">
        <v>592</v>
      </c>
      <c r="C41" s="5" t="s">
        <v>549</v>
      </c>
      <c r="D41" s="6">
        <v>3</v>
      </c>
      <c r="E41" s="6">
        <v>0</v>
      </c>
      <c r="F41" s="6">
        <f>D41+(E41/2)</f>
        <v>3</v>
      </c>
      <c r="G41" s="6">
        <v>6</v>
      </c>
      <c r="H41" s="6" t="s">
        <v>8</v>
      </c>
      <c r="J41" s="5"/>
      <c r="K41" s="5" t="s">
        <v>950</v>
      </c>
      <c r="L41" s="6">
        <v>3</v>
      </c>
      <c r="M41" s="6">
        <v>0</v>
      </c>
      <c r="N41" s="6">
        <f>L41+(M41/2)</f>
        <v>3</v>
      </c>
      <c r="O41" s="6">
        <v>7</v>
      </c>
      <c r="P41" s="6" t="s">
        <v>34</v>
      </c>
    </row>
    <row r="42" spans="2:16" x14ac:dyDescent="0.25">
      <c r="B42" s="5" t="s">
        <v>557</v>
      </c>
      <c r="C42" s="5" t="s">
        <v>593</v>
      </c>
      <c r="D42" s="6">
        <v>3</v>
      </c>
      <c r="E42" s="6">
        <v>0</v>
      </c>
      <c r="F42" s="6">
        <f>D42+(E42/2)</f>
        <v>3</v>
      </c>
      <c r="G42" s="6">
        <v>6</v>
      </c>
      <c r="H42" s="6" t="s">
        <v>8</v>
      </c>
      <c r="J42" s="5"/>
      <c r="K42" s="5" t="s">
        <v>951</v>
      </c>
      <c r="L42" s="6">
        <v>3</v>
      </c>
      <c r="M42" s="6">
        <v>0</v>
      </c>
      <c r="N42" s="6">
        <f>L42+(M42/2)</f>
        <v>3</v>
      </c>
      <c r="O42" s="6">
        <v>7</v>
      </c>
      <c r="P42" s="6" t="s">
        <v>34</v>
      </c>
    </row>
    <row r="43" spans="2:16" x14ac:dyDescent="0.25">
      <c r="B43" s="5"/>
      <c r="C43" s="5" t="s">
        <v>911</v>
      </c>
      <c r="D43" s="6">
        <v>3</v>
      </c>
      <c r="E43" s="6">
        <v>0</v>
      </c>
      <c r="F43" s="6">
        <f>D43+(E43/2)</f>
        <v>3</v>
      </c>
      <c r="G43" s="6">
        <v>6</v>
      </c>
      <c r="H43" s="6" t="s">
        <v>34</v>
      </c>
      <c r="J43" s="5"/>
      <c r="K43" s="5" t="s">
        <v>952</v>
      </c>
      <c r="L43" s="6">
        <v>3</v>
      </c>
      <c r="M43" s="6">
        <v>0</v>
      </c>
      <c r="N43" s="6">
        <f>L43+(M43/2)</f>
        <v>3</v>
      </c>
      <c r="O43" s="6">
        <v>8</v>
      </c>
      <c r="P43" s="6" t="s">
        <v>34</v>
      </c>
    </row>
    <row r="44" spans="2:16" ht="13.5" customHeight="1" x14ac:dyDescent="0.25">
      <c r="B44" s="5"/>
      <c r="C44" s="5" t="s">
        <v>913</v>
      </c>
      <c r="D44" s="6">
        <v>3</v>
      </c>
      <c r="E44" s="6">
        <v>0</v>
      </c>
      <c r="F44" s="6">
        <f>D44+(E44/2)</f>
        <v>3</v>
      </c>
      <c r="G44" s="6">
        <v>6</v>
      </c>
      <c r="H44" s="6" t="s">
        <v>34</v>
      </c>
      <c r="J44" s="5"/>
      <c r="K44" s="5" t="s">
        <v>953</v>
      </c>
      <c r="L44" s="6">
        <v>3</v>
      </c>
      <c r="M44" s="6">
        <v>0</v>
      </c>
      <c r="N44" s="6">
        <f>L44+(M44/2)</f>
        <v>3</v>
      </c>
      <c r="O44" s="6">
        <v>8</v>
      </c>
      <c r="P44" s="6" t="s">
        <v>34</v>
      </c>
    </row>
    <row r="45" spans="2:16" ht="13.5" customHeight="1" x14ac:dyDescent="0.25">
      <c r="B45" s="5"/>
      <c r="C45" s="5" t="s">
        <v>949</v>
      </c>
      <c r="D45" s="6">
        <v>3</v>
      </c>
      <c r="E45" s="6">
        <v>0</v>
      </c>
      <c r="F45" s="6">
        <v>3</v>
      </c>
      <c r="G45" s="6">
        <v>6</v>
      </c>
      <c r="H45" s="6" t="s">
        <v>34</v>
      </c>
      <c r="J45" s="5"/>
      <c r="K45" s="5"/>
      <c r="L45" s="6"/>
      <c r="M45" s="6"/>
      <c r="N45" s="6"/>
      <c r="O45" s="6"/>
      <c r="P45" s="6"/>
    </row>
    <row r="46" spans="2:16" x14ac:dyDescent="0.25">
      <c r="B46" s="5"/>
      <c r="C46" s="7" t="s">
        <v>35</v>
      </c>
      <c r="D46" s="41">
        <f>SUM(D41:D45)</f>
        <v>15</v>
      </c>
      <c r="E46" s="41">
        <f>SUM(E41:E45)</f>
        <v>0</v>
      </c>
      <c r="F46" s="41">
        <f>SUM(F41:F45)</f>
        <v>15</v>
      </c>
      <c r="G46" s="41">
        <f>SUM(G41:G45)</f>
        <v>30</v>
      </c>
      <c r="H46" s="6"/>
      <c r="J46" s="5"/>
      <c r="K46" s="7" t="s">
        <v>35</v>
      </c>
      <c r="L46" s="41">
        <f>SUM(L41:L44)</f>
        <v>12</v>
      </c>
      <c r="M46" s="41">
        <f>SUM(M41:M44)</f>
        <v>0</v>
      </c>
      <c r="N46" s="41">
        <f>SUM(N41:N44)</f>
        <v>12</v>
      </c>
      <c r="O46" s="41">
        <f>SUM(O41:O44)</f>
        <v>30</v>
      </c>
      <c r="P46" s="6"/>
    </row>
    <row r="48" spans="2:16" ht="12.75" customHeight="1" x14ac:dyDescent="0.25">
      <c r="C48" s="11" t="s">
        <v>66</v>
      </c>
      <c r="D48" s="140">
        <f>D17+L17+D27+L27+D37+L37+D46+L46</f>
        <v>114</v>
      </c>
      <c r="E48" s="140"/>
      <c r="F48" s="140"/>
      <c r="K48" s="12" t="s">
        <v>67</v>
      </c>
      <c r="L48" s="12"/>
      <c r="M48" s="12"/>
      <c r="N48" s="12"/>
      <c r="O48" s="12"/>
      <c r="P48" s="12"/>
    </row>
    <row r="49" spans="1:16" x14ac:dyDescent="0.25">
      <c r="C49" s="11" t="s">
        <v>68</v>
      </c>
      <c r="D49" s="140">
        <f>E17+M17+E27+M27+E37+M37+E46+M46</f>
        <v>12</v>
      </c>
      <c r="E49" s="140"/>
      <c r="F49" s="140"/>
      <c r="J49" s="12"/>
      <c r="K49" s="12" t="s">
        <v>69</v>
      </c>
      <c r="L49" s="12"/>
      <c r="M49" s="12"/>
      <c r="N49" s="12"/>
      <c r="O49" s="12"/>
      <c r="P49" s="12"/>
    </row>
    <row r="50" spans="1:16" x14ac:dyDescent="0.25">
      <c r="C50" s="11" t="s">
        <v>70</v>
      </c>
      <c r="D50" s="140">
        <f>F17+N17+F27+N27+F37+N37+F46+N46</f>
        <v>120</v>
      </c>
      <c r="E50" s="140"/>
      <c r="F50" s="140"/>
      <c r="J50" s="12"/>
      <c r="K50" s="12" t="s">
        <v>71</v>
      </c>
      <c r="L50" s="12"/>
      <c r="M50" s="12"/>
      <c r="N50" s="12"/>
      <c r="O50" s="12"/>
      <c r="P50" s="12"/>
    </row>
    <row r="51" spans="1:16" x14ac:dyDescent="0.25">
      <c r="C51" s="11" t="s">
        <v>72</v>
      </c>
      <c r="D51" s="140">
        <f>G17+O17+G27+O27+G37+O37+G46+O46</f>
        <v>240</v>
      </c>
      <c r="E51" s="140"/>
      <c r="F51" s="140"/>
      <c r="J51" s="12"/>
      <c r="K51" s="12" t="s">
        <v>73</v>
      </c>
      <c r="L51" s="12"/>
      <c r="M51" s="12"/>
      <c r="N51" s="12"/>
      <c r="O51" s="12"/>
      <c r="P51" s="12"/>
    </row>
    <row r="52" spans="1:16" x14ac:dyDescent="0.25">
      <c r="C52" s="46"/>
      <c r="D52" s="46"/>
      <c r="E52" s="46"/>
      <c r="F52" s="46"/>
    </row>
    <row r="53" spans="1:16" x14ac:dyDescent="0.25">
      <c r="A53" s="1" t="s">
        <v>63</v>
      </c>
    </row>
    <row r="54" spans="1:16" x14ac:dyDescent="0.25">
      <c r="B54" s="47"/>
      <c r="C54" s="48" t="s">
        <v>74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9"/>
    </row>
    <row r="55" spans="1:16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x14ac:dyDescent="0.25">
      <c r="B57" s="126" t="s">
        <v>2</v>
      </c>
      <c r="C57" s="126"/>
      <c r="D57" s="126"/>
      <c r="E57" s="126"/>
      <c r="F57" s="126"/>
      <c r="G57" s="126"/>
      <c r="H57" s="126"/>
      <c r="I57" s="2"/>
      <c r="J57" s="126" t="s">
        <v>3</v>
      </c>
      <c r="K57" s="126"/>
      <c r="L57" s="126"/>
      <c r="M57" s="126"/>
      <c r="N57" s="126"/>
      <c r="O57" s="126"/>
      <c r="P57" s="126"/>
    </row>
    <row r="58" spans="1:16" x14ac:dyDescent="0.25">
      <c r="B58" s="3" t="s">
        <v>4</v>
      </c>
      <c r="C58" s="3" t="s">
        <v>5</v>
      </c>
      <c r="D58" s="41" t="s">
        <v>6</v>
      </c>
      <c r="E58" s="41" t="s">
        <v>7</v>
      </c>
      <c r="F58" s="41" t="s">
        <v>8</v>
      </c>
      <c r="G58" s="4" t="s">
        <v>9</v>
      </c>
      <c r="H58" s="41" t="s">
        <v>10</v>
      </c>
      <c r="J58" s="3" t="s">
        <v>4</v>
      </c>
      <c r="K58" s="3" t="s">
        <v>5</v>
      </c>
      <c r="L58" s="41" t="s">
        <v>6</v>
      </c>
      <c r="M58" s="41" t="s">
        <v>7</v>
      </c>
      <c r="N58" s="41" t="s">
        <v>8</v>
      </c>
      <c r="O58" s="4" t="s">
        <v>9</v>
      </c>
      <c r="P58" s="41" t="s">
        <v>10</v>
      </c>
    </row>
    <row r="59" spans="1:16" x14ac:dyDescent="0.25">
      <c r="B59" s="141" t="s">
        <v>281</v>
      </c>
      <c r="C59" s="142"/>
      <c r="D59" s="142"/>
      <c r="E59" s="142"/>
      <c r="F59" s="142"/>
      <c r="G59" s="142"/>
      <c r="H59" s="143"/>
      <c r="J59" s="141" t="s">
        <v>281</v>
      </c>
      <c r="K59" s="142"/>
      <c r="L59" s="142"/>
      <c r="M59" s="142"/>
      <c r="N59" s="142"/>
      <c r="O59" s="142"/>
      <c r="P59" s="143"/>
    </row>
    <row r="60" spans="1:16" x14ac:dyDescent="0.25">
      <c r="B60" s="5" t="s">
        <v>11</v>
      </c>
      <c r="C60" s="5" t="s">
        <v>12</v>
      </c>
      <c r="D60" s="6">
        <v>2</v>
      </c>
      <c r="E60" s="6">
        <v>2</v>
      </c>
      <c r="F60" s="6">
        <f>D60+(E60/2)</f>
        <v>3</v>
      </c>
      <c r="G60" s="6">
        <v>4</v>
      </c>
      <c r="H60" s="6" t="s">
        <v>8</v>
      </c>
      <c r="J60" s="5" t="s">
        <v>13</v>
      </c>
      <c r="K60" s="5" t="s">
        <v>14</v>
      </c>
      <c r="L60" s="6">
        <v>2</v>
      </c>
      <c r="M60" s="6">
        <v>2</v>
      </c>
      <c r="N60" s="6">
        <f>L60+(M60/2)</f>
        <v>3</v>
      </c>
      <c r="O60" s="6">
        <v>4</v>
      </c>
      <c r="P60" s="6" t="s">
        <v>8</v>
      </c>
    </row>
    <row r="62" spans="1:16" x14ac:dyDescent="0.25">
      <c r="B62" s="126" t="s">
        <v>36</v>
      </c>
      <c r="C62" s="126"/>
      <c r="D62" s="126"/>
      <c r="E62" s="126"/>
      <c r="F62" s="126"/>
      <c r="G62" s="126"/>
      <c r="H62" s="126"/>
      <c r="I62" s="2"/>
      <c r="J62" s="126" t="s">
        <v>37</v>
      </c>
      <c r="K62" s="126"/>
      <c r="L62" s="126"/>
      <c r="M62" s="126"/>
      <c r="N62" s="126"/>
      <c r="O62" s="126"/>
      <c r="P62" s="126"/>
    </row>
    <row r="63" spans="1:16" x14ac:dyDescent="0.25">
      <c r="B63" s="3" t="s">
        <v>4</v>
      </c>
      <c r="C63" s="3" t="s">
        <v>5</v>
      </c>
      <c r="D63" s="41" t="s">
        <v>6</v>
      </c>
      <c r="E63" s="41" t="s">
        <v>7</v>
      </c>
      <c r="F63" s="41" t="s">
        <v>8</v>
      </c>
      <c r="G63" s="4" t="s">
        <v>9</v>
      </c>
      <c r="H63" s="41" t="s">
        <v>10</v>
      </c>
      <c r="J63" s="3" t="s">
        <v>4</v>
      </c>
      <c r="K63" s="3" t="s">
        <v>5</v>
      </c>
      <c r="L63" s="41" t="s">
        <v>6</v>
      </c>
      <c r="M63" s="41" t="s">
        <v>7</v>
      </c>
      <c r="N63" s="41" t="s">
        <v>8</v>
      </c>
      <c r="O63" s="4" t="s">
        <v>9</v>
      </c>
      <c r="P63" s="41" t="s">
        <v>10</v>
      </c>
    </row>
    <row r="64" spans="1:16" x14ac:dyDescent="0.25">
      <c r="B64" s="35"/>
      <c r="C64" s="37" t="s">
        <v>281</v>
      </c>
      <c r="D64" s="38"/>
      <c r="E64" s="38"/>
      <c r="F64" s="38"/>
      <c r="G64" s="38"/>
      <c r="H64" s="38"/>
      <c r="I64" s="39"/>
      <c r="J64" s="141" t="s">
        <v>281</v>
      </c>
      <c r="K64" s="142"/>
      <c r="L64" s="142"/>
      <c r="M64" s="142"/>
      <c r="N64" s="142"/>
      <c r="O64" s="142"/>
      <c r="P64" s="143"/>
    </row>
    <row r="65" spans="2:25" x14ac:dyDescent="0.25">
      <c r="B65" s="5" t="s">
        <v>208</v>
      </c>
      <c r="C65" s="5" t="s">
        <v>311</v>
      </c>
      <c r="D65" s="6">
        <v>2</v>
      </c>
      <c r="E65" s="6">
        <v>2</v>
      </c>
      <c r="F65" s="6">
        <v>3</v>
      </c>
      <c r="G65" s="36">
        <v>4</v>
      </c>
      <c r="H65" s="6" t="s">
        <v>34</v>
      </c>
      <c r="J65" s="5" t="s">
        <v>208</v>
      </c>
      <c r="K65" s="5" t="s">
        <v>312</v>
      </c>
      <c r="L65" s="6">
        <v>2</v>
      </c>
      <c r="M65" s="6">
        <v>2</v>
      </c>
      <c r="N65" s="6">
        <v>3</v>
      </c>
      <c r="O65" s="36">
        <v>4</v>
      </c>
      <c r="P65" s="6" t="s">
        <v>34</v>
      </c>
    </row>
    <row r="66" spans="2:25" x14ac:dyDescent="0.25">
      <c r="B66" s="5" t="s">
        <v>212</v>
      </c>
      <c r="C66" s="5" t="s">
        <v>213</v>
      </c>
      <c r="D66" s="6">
        <v>2</v>
      </c>
      <c r="E66" s="6">
        <v>2</v>
      </c>
      <c r="F66" s="6">
        <v>3</v>
      </c>
      <c r="G66" s="36">
        <v>4</v>
      </c>
      <c r="H66" s="6" t="s">
        <v>34</v>
      </c>
      <c r="J66" s="5" t="s">
        <v>212</v>
      </c>
      <c r="K66" s="5" t="s">
        <v>215</v>
      </c>
      <c r="L66" s="6">
        <v>2</v>
      </c>
      <c r="M66" s="6">
        <v>2</v>
      </c>
      <c r="N66" s="6">
        <v>3</v>
      </c>
      <c r="O66" s="36">
        <v>4</v>
      </c>
      <c r="P66" s="6" t="s">
        <v>34</v>
      </c>
    </row>
    <row r="67" spans="2:25" x14ac:dyDescent="0.25">
      <c r="B67" s="141" t="s">
        <v>555</v>
      </c>
      <c r="C67" s="142"/>
      <c r="D67" s="142"/>
      <c r="E67" s="142"/>
      <c r="F67" s="142"/>
      <c r="G67" s="142"/>
      <c r="H67" s="143"/>
      <c r="J67" s="141" t="s">
        <v>555</v>
      </c>
      <c r="K67" s="142"/>
      <c r="L67" s="142"/>
      <c r="M67" s="142"/>
      <c r="N67" s="142"/>
      <c r="O67" s="142"/>
      <c r="P67" s="143"/>
    </row>
    <row r="68" spans="2:25" x14ac:dyDescent="0.25">
      <c r="B68" s="123" t="s">
        <v>961</v>
      </c>
      <c r="C68" s="123" t="s">
        <v>120</v>
      </c>
      <c r="D68" s="124">
        <v>3</v>
      </c>
      <c r="E68" s="124">
        <v>0</v>
      </c>
      <c r="F68" s="124">
        <f>D68+(E68/2)</f>
        <v>3</v>
      </c>
      <c r="G68" s="124">
        <v>6</v>
      </c>
      <c r="H68" s="124" t="s">
        <v>34</v>
      </c>
      <c r="J68" s="14" t="s">
        <v>411</v>
      </c>
      <c r="K68" s="14" t="s">
        <v>598</v>
      </c>
      <c r="L68" s="6">
        <v>3</v>
      </c>
      <c r="M68" s="6">
        <v>0</v>
      </c>
      <c r="N68" s="6">
        <f>L68+(M68/2)</f>
        <v>3</v>
      </c>
      <c r="O68" s="6">
        <v>6</v>
      </c>
      <c r="P68" s="6" t="s">
        <v>34</v>
      </c>
    </row>
    <row r="69" spans="2:25" x14ac:dyDescent="0.25">
      <c r="B69" s="14" t="s">
        <v>623</v>
      </c>
      <c r="C69" s="14" t="s">
        <v>624</v>
      </c>
      <c r="D69" s="6">
        <v>3</v>
      </c>
      <c r="E69" s="6">
        <v>0</v>
      </c>
      <c r="F69" s="6">
        <f>D69+(E69/2)</f>
        <v>3</v>
      </c>
      <c r="G69" s="6">
        <v>6</v>
      </c>
      <c r="H69" s="6" t="s">
        <v>34</v>
      </c>
      <c r="J69" s="14" t="s">
        <v>508</v>
      </c>
      <c r="K69" s="14" t="s">
        <v>509</v>
      </c>
      <c r="L69" s="6">
        <v>3</v>
      </c>
      <c r="M69" s="6">
        <v>0</v>
      </c>
      <c r="N69" s="6">
        <f>L69+(M69/2)</f>
        <v>3</v>
      </c>
      <c r="O69" s="6">
        <v>6</v>
      </c>
      <c r="P69" s="6" t="s">
        <v>34</v>
      </c>
      <c r="S69" s="135"/>
      <c r="T69" s="135"/>
      <c r="U69" s="135"/>
      <c r="V69" s="135"/>
      <c r="W69" s="135"/>
      <c r="X69" s="135"/>
      <c r="Y69" s="135"/>
    </row>
    <row r="70" spans="2:25" x14ac:dyDescent="0.25">
      <c r="B70" s="14" t="s">
        <v>625</v>
      </c>
      <c r="C70" s="14" t="s">
        <v>626</v>
      </c>
      <c r="D70" s="6">
        <v>3</v>
      </c>
      <c r="E70" s="6">
        <v>0</v>
      </c>
      <c r="F70" s="6">
        <v>3</v>
      </c>
      <c r="G70" s="6">
        <v>6</v>
      </c>
      <c r="H70" s="6" t="s">
        <v>34</v>
      </c>
      <c r="J70" s="14" t="s">
        <v>569</v>
      </c>
      <c r="K70" s="14" t="s">
        <v>44</v>
      </c>
      <c r="L70" s="6">
        <v>3</v>
      </c>
      <c r="M70" s="6">
        <v>0</v>
      </c>
      <c r="N70" s="6">
        <v>3</v>
      </c>
      <c r="O70" s="6">
        <v>6</v>
      </c>
      <c r="P70" s="6" t="s">
        <v>34</v>
      </c>
    </row>
    <row r="71" spans="2:25" x14ac:dyDescent="0.25">
      <c r="B71" s="14"/>
      <c r="C71" s="14"/>
      <c r="D71" s="6"/>
      <c r="E71" s="6"/>
      <c r="F71" s="6"/>
      <c r="G71" s="6"/>
      <c r="H71" s="6"/>
      <c r="J71" s="14"/>
      <c r="K71" s="14"/>
      <c r="L71" s="6"/>
      <c r="M71" s="6"/>
      <c r="N71" s="6"/>
      <c r="O71" s="6"/>
      <c r="P71" s="6"/>
    </row>
    <row r="72" spans="2:25" x14ac:dyDescent="0.25">
      <c r="B72" s="14"/>
      <c r="C72" s="14"/>
      <c r="D72" s="6"/>
      <c r="E72" s="6"/>
      <c r="F72" s="6"/>
      <c r="G72" s="6"/>
      <c r="H72" s="6"/>
    </row>
    <row r="73" spans="2:25" x14ac:dyDescent="0.25">
      <c r="B73" s="5"/>
      <c r="C73" s="5"/>
      <c r="D73" s="6"/>
      <c r="E73" s="6"/>
      <c r="F73" s="6"/>
      <c r="G73" s="6"/>
      <c r="H73" s="6"/>
      <c r="J73" s="5"/>
      <c r="K73" s="5"/>
      <c r="L73" s="6"/>
      <c r="M73" s="6"/>
      <c r="N73" s="6"/>
      <c r="O73" s="6"/>
      <c r="P73" s="6"/>
    </row>
    <row r="74" spans="2:25" x14ac:dyDescent="0.25">
      <c r="B74" s="5"/>
      <c r="C74" s="5"/>
      <c r="D74" s="6"/>
      <c r="E74" s="6"/>
      <c r="F74" s="6"/>
      <c r="G74" s="6"/>
      <c r="H74" s="6"/>
      <c r="J74" s="5"/>
      <c r="K74" s="5"/>
      <c r="L74" s="6"/>
      <c r="M74" s="6"/>
      <c r="N74" s="6"/>
      <c r="O74" s="6"/>
      <c r="P74" s="6"/>
    </row>
    <row r="75" spans="2:25" x14ac:dyDescent="0.25">
      <c r="B75" s="5"/>
      <c r="C75" s="5"/>
      <c r="D75" s="6"/>
      <c r="E75" s="6"/>
      <c r="F75" s="6"/>
      <c r="G75" s="6"/>
      <c r="H75" s="6"/>
      <c r="J75" s="5"/>
      <c r="K75" s="5"/>
      <c r="L75" s="6"/>
      <c r="M75" s="6"/>
      <c r="N75" s="6"/>
      <c r="O75" s="6"/>
      <c r="P75" s="6"/>
    </row>
    <row r="77" spans="2:25" x14ac:dyDescent="0.25">
      <c r="B77" s="126" t="s">
        <v>49</v>
      </c>
      <c r="C77" s="126"/>
      <c r="D77" s="126"/>
      <c r="E77" s="126"/>
      <c r="F77" s="126"/>
      <c r="G77" s="126"/>
      <c r="H77" s="126"/>
      <c r="I77" s="2"/>
      <c r="J77" s="126" t="s">
        <v>50</v>
      </c>
      <c r="K77" s="126"/>
      <c r="L77" s="126"/>
      <c r="M77" s="126"/>
      <c r="N77" s="126"/>
      <c r="O77" s="126"/>
      <c r="P77" s="126"/>
    </row>
    <row r="78" spans="2:25" x14ac:dyDescent="0.25">
      <c r="B78" s="3" t="s">
        <v>4</v>
      </c>
      <c r="C78" s="3" t="s">
        <v>5</v>
      </c>
      <c r="D78" s="41" t="s">
        <v>6</v>
      </c>
      <c r="E78" s="41" t="s">
        <v>7</v>
      </c>
      <c r="F78" s="41" t="s">
        <v>8</v>
      </c>
      <c r="G78" s="4" t="s">
        <v>9</v>
      </c>
      <c r="H78" s="41" t="s">
        <v>10</v>
      </c>
      <c r="J78" s="3" t="s">
        <v>4</v>
      </c>
      <c r="K78" s="3" t="s">
        <v>5</v>
      </c>
      <c r="L78" s="41" t="s">
        <v>6</v>
      </c>
      <c r="M78" s="41" t="s">
        <v>7</v>
      </c>
      <c r="N78" s="41" t="s">
        <v>8</v>
      </c>
      <c r="O78" s="4" t="s">
        <v>9</v>
      </c>
      <c r="P78" s="41" t="s">
        <v>10</v>
      </c>
    </row>
    <row r="79" spans="2:25" x14ac:dyDescent="0.25">
      <c r="B79" s="141" t="s">
        <v>281</v>
      </c>
      <c r="C79" s="142"/>
      <c r="D79" s="142"/>
      <c r="E79" s="142"/>
      <c r="F79" s="142"/>
      <c r="G79" s="142"/>
      <c r="H79" s="143"/>
      <c r="J79" s="141" t="s">
        <v>281</v>
      </c>
      <c r="K79" s="142"/>
      <c r="L79" s="142"/>
      <c r="M79" s="142"/>
      <c r="N79" s="142"/>
      <c r="O79" s="142"/>
      <c r="P79" s="143"/>
    </row>
    <row r="80" spans="2:25" x14ac:dyDescent="0.25">
      <c r="B80" s="5" t="s">
        <v>227</v>
      </c>
      <c r="C80" s="5" t="s">
        <v>228</v>
      </c>
      <c r="D80" s="6">
        <v>2</v>
      </c>
      <c r="E80" s="6">
        <v>2</v>
      </c>
      <c r="F80" s="6">
        <f>D80+(E80/2)</f>
        <v>3</v>
      </c>
      <c r="G80" s="6">
        <v>4</v>
      </c>
      <c r="H80" s="6" t="s">
        <v>34</v>
      </c>
      <c r="J80" s="5" t="s">
        <v>229</v>
      </c>
      <c r="K80" s="5" t="s">
        <v>230</v>
      </c>
      <c r="L80" s="6">
        <v>2</v>
      </c>
      <c r="M80" s="6">
        <v>2</v>
      </c>
      <c r="N80" s="6">
        <f>L80+(M80/2)</f>
        <v>3</v>
      </c>
      <c r="O80" s="6">
        <v>4</v>
      </c>
      <c r="P80" s="6" t="s">
        <v>34</v>
      </c>
    </row>
    <row r="81" spans="2:16" x14ac:dyDescent="0.25">
      <c r="B81" s="141" t="s">
        <v>75</v>
      </c>
      <c r="C81" s="142"/>
      <c r="D81" s="142"/>
      <c r="E81" s="142"/>
      <c r="F81" s="142"/>
      <c r="G81" s="142"/>
      <c r="H81" s="143"/>
      <c r="J81" s="141" t="s">
        <v>75</v>
      </c>
      <c r="K81" s="142"/>
      <c r="L81" s="142"/>
      <c r="M81" s="142"/>
      <c r="N81" s="142"/>
      <c r="O81" s="142"/>
      <c r="P81" s="143"/>
    </row>
    <row r="82" spans="2:16" x14ac:dyDescent="0.25">
      <c r="B82" s="15" t="s">
        <v>76</v>
      </c>
      <c r="C82" s="16" t="s">
        <v>77</v>
      </c>
      <c r="D82" s="10">
        <v>2</v>
      </c>
      <c r="E82" s="10">
        <v>2</v>
      </c>
      <c r="F82" s="6">
        <f>D82+(E82/2)</f>
        <v>3</v>
      </c>
      <c r="G82" s="10">
        <v>4</v>
      </c>
      <c r="H82" s="6" t="s">
        <v>8</v>
      </c>
      <c r="J82" s="15" t="s">
        <v>78</v>
      </c>
      <c r="K82" s="16" t="s">
        <v>79</v>
      </c>
      <c r="L82" s="10">
        <v>2</v>
      </c>
      <c r="M82" s="10">
        <v>2</v>
      </c>
      <c r="N82" s="6">
        <f>L82+(M82/2)</f>
        <v>3</v>
      </c>
      <c r="O82" s="10">
        <v>4</v>
      </c>
      <c r="P82" s="6" t="s">
        <v>8</v>
      </c>
    </row>
    <row r="83" spans="2:16" x14ac:dyDescent="0.25">
      <c r="B83" s="14" t="s">
        <v>80</v>
      </c>
      <c r="C83" s="5" t="s">
        <v>81</v>
      </c>
      <c r="D83" s="10">
        <v>2</v>
      </c>
      <c r="E83" s="10">
        <v>2</v>
      </c>
      <c r="F83" s="6">
        <f>D83+(E83/2)</f>
        <v>3</v>
      </c>
      <c r="G83" s="10">
        <v>4</v>
      </c>
      <c r="H83" s="6" t="s">
        <v>8</v>
      </c>
      <c r="J83" s="14" t="s">
        <v>82</v>
      </c>
      <c r="K83" s="5" t="s">
        <v>83</v>
      </c>
      <c r="L83" s="10">
        <v>2</v>
      </c>
      <c r="M83" s="10">
        <v>2</v>
      </c>
      <c r="N83" s="6">
        <f>L83+(M83/2)</f>
        <v>3</v>
      </c>
      <c r="O83" s="10">
        <v>4</v>
      </c>
      <c r="P83" s="6" t="s">
        <v>8</v>
      </c>
    </row>
    <row r="84" spans="2:16" x14ac:dyDescent="0.25">
      <c r="B84" s="14" t="s">
        <v>84</v>
      </c>
      <c r="C84" s="5" t="s">
        <v>85</v>
      </c>
      <c r="D84" s="10">
        <v>2</v>
      </c>
      <c r="E84" s="10">
        <v>2</v>
      </c>
      <c r="F84" s="6">
        <f>D84+(E84/2)</f>
        <v>3</v>
      </c>
      <c r="G84" s="10">
        <v>4</v>
      </c>
      <c r="H84" s="6" t="s">
        <v>8</v>
      </c>
      <c r="J84" s="14" t="s">
        <v>86</v>
      </c>
      <c r="K84" s="5" t="s">
        <v>87</v>
      </c>
      <c r="L84" s="10">
        <v>2</v>
      </c>
      <c r="M84" s="10">
        <v>2</v>
      </c>
      <c r="N84" s="6">
        <f>L84+(M84/2)</f>
        <v>3</v>
      </c>
      <c r="O84" s="10">
        <v>4</v>
      </c>
      <c r="P84" s="6" t="s">
        <v>8</v>
      </c>
    </row>
    <row r="85" spans="2:16" x14ac:dyDescent="0.25">
      <c r="B85" s="14" t="s">
        <v>88</v>
      </c>
      <c r="C85" s="5" t="s">
        <v>89</v>
      </c>
      <c r="D85" s="10">
        <v>2</v>
      </c>
      <c r="E85" s="10">
        <v>2</v>
      </c>
      <c r="F85" s="6">
        <f>D85+(E85/2)</f>
        <v>3</v>
      </c>
      <c r="G85" s="10">
        <v>4</v>
      </c>
      <c r="H85" s="6" t="s">
        <v>8</v>
      </c>
      <c r="J85" s="14" t="s">
        <v>90</v>
      </c>
      <c r="K85" s="5" t="s">
        <v>91</v>
      </c>
      <c r="L85" s="10">
        <v>2</v>
      </c>
      <c r="M85" s="10">
        <v>2</v>
      </c>
      <c r="N85" s="6">
        <f>L85+(M85/2)</f>
        <v>3</v>
      </c>
      <c r="O85" s="10">
        <v>4</v>
      </c>
      <c r="P85" s="6" t="s">
        <v>8</v>
      </c>
    </row>
    <row r="86" spans="2:16" x14ac:dyDescent="0.25">
      <c r="B86" s="141" t="s">
        <v>555</v>
      </c>
      <c r="C86" s="142"/>
      <c r="D86" s="142"/>
      <c r="E86" s="142"/>
      <c r="F86" s="142"/>
      <c r="G86" s="142"/>
      <c r="H86" s="143"/>
      <c r="J86" s="141" t="s">
        <v>555</v>
      </c>
      <c r="K86" s="142"/>
      <c r="L86" s="142"/>
      <c r="M86" s="142"/>
      <c r="N86" s="142"/>
      <c r="O86" s="142"/>
      <c r="P86" s="143"/>
    </row>
    <row r="87" spans="2:16" x14ac:dyDescent="0.25">
      <c r="B87" s="5" t="s">
        <v>958</v>
      </c>
      <c r="C87" s="5" t="s">
        <v>594</v>
      </c>
      <c r="D87" s="6">
        <v>3</v>
      </c>
      <c r="E87" s="6">
        <v>0</v>
      </c>
      <c r="F87" s="6">
        <f>D87+(E87/2)</f>
        <v>3</v>
      </c>
      <c r="G87" s="6">
        <v>6</v>
      </c>
      <c r="H87" s="6" t="s">
        <v>34</v>
      </c>
      <c r="J87" s="5" t="s">
        <v>58</v>
      </c>
      <c r="K87" s="5" t="s">
        <v>59</v>
      </c>
      <c r="L87" s="6">
        <v>3</v>
      </c>
      <c r="M87" s="6">
        <v>0</v>
      </c>
      <c r="N87" s="6">
        <f>L87+(M87/2)</f>
        <v>3</v>
      </c>
      <c r="O87" s="6">
        <v>6</v>
      </c>
      <c r="P87" s="6" t="s">
        <v>34</v>
      </c>
    </row>
    <row r="88" spans="2:16" x14ac:dyDescent="0.25">
      <c r="B88" s="5" t="s">
        <v>595</v>
      </c>
      <c r="C88" s="5" t="s">
        <v>556</v>
      </c>
      <c r="D88" s="6">
        <v>3</v>
      </c>
      <c r="E88" s="6">
        <v>0</v>
      </c>
      <c r="F88" s="6">
        <f>D88+(E88/2)</f>
        <v>3</v>
      </c>
      <c r="G88" s="6">
        <v>6</v>
      </c>
      <c r="H88" s="6" t="s">
        <v>34</v>
      </c>
      <c r="J88" s="5" t="s">
        <v>560</v>
      </c>
      <c r="K88" s="5" t="s">
        <v>561</v>
      </c>
      <c r="L88" s="6">
        <v>3</v>
      </c>
      <c r="M88" s="6">
        <v>0</v>
      </c>
      <c r="N88" s="6">
        <f>L88+(M88/2)</f>
        <v>3</v>
      </c>
      <c r="O88" s="6">
        <v>6</v>
      </c>
      <c r="P88" s="6" t="s">
        <v>34</v>
      </c>
    </row>
    <row r="89" spans="2:16" x14ac:dyDescent="0.25">
      <c r="B89" s="5" t="s">
        <v>585</v>
      </c>
      <c r="C89" s="5" t="s">
        <v>110</v>
      </c>
      <c r="D89" s="6">
        <v>3</v>
      </c>
      <c r="E89" s="6">
        <v>0</v>
      </c>
      <c r="F89" s="6">
        <f>D89+(E89/2)</f>
        <v>3</v>
      </c>
      <c r="G89" s="6">
        <v>6</v>
      </c>
      <c r="H89" s="6" t="s">
        <v>34</v>
      </c>
      <c r="J89" s="5" t="s">
        <v>285</v>
      </c>
      <c r="K89" s="5" t="s">
        <v>286</v>
      </c>
      <c r="L89" s="6">
        <v>3</v>
      </c>
      <c r="M89" s="6">
        <v>0</v>
      </c>
      <c r="N89" s="6">
        <f>L89+(M89/2)</f>
        <v>3</v>
      </c>
      <c r="O89" s="6">
        <v>6</v>
      </c>
      <c r="P89" s="6" t="s">
        <v>34</v>
      </c>
    </row>
    <row r="90" spans="2:16" x14ac:dyDescent="0.25">
      <c r="B90" s="5" t="s">
        <v>52</v>
      </c>
      <c r="C90" s="5" t="s">
        <v>53</v>
      </c>
      <c r="D90" s="6">
        <v>3</v>
      </c>
      <c r="E90" s="6">
        <v>0</v>
      </c>
      <c r="F90" s="6">
        <v>3</v>
      </c>
      <c r="G90" s="6">
        <v>6</v>
      </c>
      <c r="H90" s="6" t="s">
        <v>34</v>
      </c>
      <c r="J90" s="5"/>
      <c r="K90" s="5"/>
      <c r="L90" s="6"/>
      <c r="M90" s="6"/>
      <c r="N90" s="6"/>
      <c r="O90" s="6"/>
      <c r="P90" s="6"/>
    </row>
    <row r="91" spans="2:16" x14ac:dyDescent="0.25">
      <c r="B91" s="22"/>
      <c r="C91" s="22"/>
      <c r="D91" s="26"/>
      <c r="E91" s="26"/>
      <c r="F91" s="26"/>
      <c r="G91" s="26"/>
      <c r="H91" s="26"/>
    </row>
    <row r="92" spans="2:16" x14ac:dyDescent="0.25">
      <c r="B92" s="126" t="s">
        <v>60</v>
      </c>
      <c r="C92" s="126"/>
      <c r="D92" s="126"/>
      <c r="E92" s="126"/>
      <c r="F92" s="126"/>
      <c r="G92" s="126"/>
      <c r="H92" s="126"/>
      <c r="I92" s="2"/>
      <c r="J92" s="126" t="s">
        <v>61</v>
      </c>
      <c r="K92" s="126"/>
      <c r="L92" s="126"/>
      <c r="M92" s="126"/>
      <c r="N92" s="126"/>
      <c r="O92" s="126"/>
      <c r="P92" s="126"/>
    </row>
    <row r="93" spans="2:16" x14ac:dyDescent="0.25">
      <c r="B93" s="3" t="s">
        <v>4</v>
      </c>
      <c r="C93" s="3" t="s">
        <v>5</v>
      </c>
      <c r="D93" s="41" t="s">
        <v>6</v>
      </c>
      <c r="E93" s="41" t="s">
        <v>7</v>
      </c>
      <c r="F93" s="41" t="s">
        <v>8</v>
      </c>
      <c r="G93" s="4" t="s">
        <v>9</v>
      </c>
      <c r="H93" s="41" t="s">
        <v>10</v>
      </c>
      <c r="J93" s="3" t="s">
        <v>4</v>
      </c>
      <c r="K93" s="3" t="s">
        <v>5</v>
      </c>
      <c r="L93" s="41" t="s">
        <v>6</v>
      </c>
      <c r="M93" s="41" t="s">
        <v>7</v>
      </c>
      <c r="N93" s="41" t="s">
        <v>8</v>
      </c>
      <c r="O93" s="4" t="s">
        <v>9</v>
      </c>
      <c r="P93" s="41" t="s">
        <v>10</v>
      </c>
    </row>
    <row r="94" spans="2:16" x14ac:dyDescent="0.25">
      <c r="B94" s="141" t="s">
        <v>293</v>
      </c>
      <c r="C94" s="142"/>
      <c r="D94" s="142"/>
      <c r="E94" s="142"/>
      <c r="F94" s="142"/>
      <c r="G94" s="142"/>
      <c r="H94" s="143"/>
      <c r="J94" s="141" t="s">
        <v>293</v>
      </c>
      <c r="K94" s="142"/>
      <c r="L94" s="142"/>
      <c r="M94" s="142"/>
      <c r="N94" s="142"/>
      <c r="O94" s="142"/>
      <c r="P94" s="143"/>
    </row>
    <row r="95" spans="2:16" x14ac:dyDescent="0.25">
      <c r="B95" s="5" t="s">
        <v>227</v>
      </c>
      <c r="C95" s="5" t="s">
        <v>228</v>
      </c>
      <c r="D95" s="6">
        <v>2</v>
      </c>
      <c r="E95" s="6">
        <v>2</v>
      </c>
      <c r="F95" s="6">
        <f>D95+(E95/2)</f>
        <v>3</v>
      </c>
      <c r="G95" s="6">
        <v>4</v>
      </c>
      <c r="H95" s="6" t="s">
        <v>34</v>
      </c>
      <c r="J95" s="5" t="s">
        <v>229</v>
      </c>
      <c r="K95" s="5" t="s">
        <v>230</v>
      </c>
      <c r="L95" s="6">
        <v>2</v>
      </c>
      <c r="M95" s="6">
        <v>2</v>
      </c>
      <c r="N95" s="6">
        <f>L95+(M95/2)</f>
        <v>3</v>
      </c>
      <c r="O95" s="6">
        <v>4</v>
      </c>
      <c r="P95" s="6" t="s">
        <v>34</v>
      </c>
    </row>
    <row r="96" spans="2:16" x14ac:dyDescent="0.25">
      <c r="B96" s="15" t="s">
        <v>92</v>
      </c>
      <c r="C96" s="15" t="s">
        <v>93</v>
      </c>
      <c r="D96" s="10">
        <v>2</v>
      </c>
      <c r="E96" s="10">
        <v>2</v>
      </c>
      <c r="F96" s="6">
        <f>D96+(E96/2)</f>
        <v>3</v>
      </c>
      <c r="G96" s="10">
        <v>4</v>
      </c>
      <c r="H96" s="6" t="s">
        <v>34</v>
      </c>
      <c r="J96" s="15" t="s">
        <v>94</v>
      </c>
      <c r="K96" s="15" t="s">
        <v>95</v>
      </c>
      <c r="L96" s="6">
        <v>2</v>
      </c>
      <c r="M96" s="6">
        <v>2</v>
      </c>
      <c r="N96" s="6">
        <f>L96+(M96/2)</f>
        <v>3</v>
      </c>
      <c r="O96" s="6">
        <v>4</v>
      </c>
      <c r="P96" s="6" t="s">
        <v>34</v>
      </c>
    </row>
    <row r="97" spans="2:16" x14ac:dyDescent="0.25">
      <c r="B97" s="15" t="s">
        <v>96</v>
      </c>
      <c r="C97" s="14" t="s">
        <v>97</v>
      </c>
      <c r="D97" s="10">
        <v>2</v>
      </c>
      <c r="E97" s="10">
        <v>2</v>
      </c>
      <c r="F97" s="6">
        <f>D97+(E97/2)</f>
        <v>3</v>
      </c>
      <c r="G97" s="10">
        <v>4</v>
      </c>
      <c r="H97" s="6" t="s">
        <v>34</v>
      </c>
      <c r="J97" s="14" t="s">
        <v>98</v>
      </c>
      <c r="K97" s="14" t="s">
        <v>99</v>
      </c>
      <c r="L97" s="6">
        <v>2</v>
      </c>
      <c r="M97" s="6">
        <v>2</v>
      </c>
      <c r="N97" s="6">
        <f>L97+(M97/2)</f>
        <v>3</v>
      </c>
      <c r="O97" s="6">
        <v>4</v>
      </c>
      <c r="P97" s="6" t="s">
        <v>34</v>
      </c>
    </row>
    <row r="98" spans="2:16" x14ac:dyDescent="0.25">
      <c r="B98" s="15" t="s">
        <v>100</v>
      </c>
      <c r="C98" s="14" t="s">
        <v>101</v>
      </c>
      <c r="D98" s="10">
        <v>2</v>
      </c>
      <c r="E98" s="10">
        <v>2</v>
      </c>
      <c r="F98" s="6">
        <f>D98+(E98/2)</f>
        <v>3</v>
      </c>
      <c r="G98" s="10">
        <v>4</v>
      </c>
      <c r="H98" s="6" t="s">
        <v>34</v>
      </c>
      <c r="J98" s="14" t="s">
        <v>102</v>
      </c>
      <c r="K98" s="14" t="s">
        <v>103</v>
      </c>
      <c r="L98" s="6">
        <v>2</v>
      </c>
      <c r="M98" s="6">
        <v>2</v>
      </c>
      <c r="N98" s="6">
        <f>L98+(M98/2)</f>
        <v>3</v>
      </c>
      <c r="O98" s="6">
        <v>4</v>
      </c>
      <c r="P98" s="6" t="s">
        <v>34</v>
      </c>
    </row>
    <row r="99" spans="2:16" x14ac:dyDescent="0.25">
      <c r="B99" s="15" t="s">
        <v>104</v>
      </c>
      <c r="C99" s="14" t="s">
        <v>105</v>
      </c>
      <c r="D99" s="10">
        <v>2</v>
      </c>
      <c r="E99" s="10">
        <v>2</v>
      </c>
      <c r="F99" s="6">
        <f>D99+(E99/2)</f>
        <v>3</v>
      </c>
      <c r="G99" s="10">
        <v>4</v>
      </c>
      <c r="H99" s="6" t="s">
        <v>34</v>
      </c>
      <c r="J99" s="14" t="s">
        <v>106</v>
      </c>
      <c r="K99" s="14" t="s">
        <v>107</v>
      </c>
      <c r="L99" s="6">
        <v>2</v>
      </c>
      <c r="M99" s="6">
        <v>2</v>
      </c>
      <c r="N99" s="6">
        <f>L99+(M99/2)</f>
        <v>3</v>
      </c>
      <c r="O99" s="6">
        <v>4</v>
      </c>
      <c r="P99" s="6" t="s">
        <v>34</v>
      </c>
    </row>
    <row r="100" spans="2:16" x14ac:dyDescent="0.25">
      <c r="B100" s="141" t="s">
        <v>555</v>
      </c>
      <c r="C100" s="142"/>
      <c r="D100" s="142"/>
      <c r="E100" s="142"/>
      <c r="F100" s="142"/>
      <c r="G100" s="142"/>
      <c r="H100" s="143"/>
      <c r="J100" s="141" t="s">
        <v>596</v>
      </c>
      <c r="K100" s="142"/>
      <c r="L100" s="142"/>
      <c r="M100" s="142"/>
      <c r="N100" s="142"/>
      <c r="O100" s="142"/>
      <c r="P100" s="143"/>
    </row>
    <row r="101" spans="2:16" x14ac:dyDescent="0.25">
      <c r="B101" s="5" t="s">
        <v>558</v>
      </c>
      <c r="C101" s="5" t="s">
        <v>559</v>
      </c>
      <c r="D101" s="6">
        <v>3</v>
      </c>
      <c r="E101" s="6">
        <v>0</v>
      </c>
      <c r="F101" s="6">
        <f t="shared" ref="F101:F103" si="1">D101+(E101/2)</f>
        <v>3</v>
      </c>
      <c r="G101" s="6">
        <v>6</v>
      </c>
      <c r="H101" s="6" t="s">
        <v>34</v>
      </c>
      <c r="J101" s="5" t="s">
        <v>553</v>
      </c>
      <c r="K101" s="5" t="s">
        <v>554</v>
      </c>
      <c r="L101" s="6">
        <v>0</v>
      </c>
      <c r="M101" s="6">
        <v>2</v>
      </c>
      <c r="N101" s="6">
        <v>3</v>
      </c>
      <c r="O101" s="6">
        <v>8</v>
      </c>
      <c r="P101" s="6" t="s">
        <v>34</v>
      </c>
    </row>
    <row r="102" spans="2:16" x14ac:dyDescent="0.25">
      <c r="B102" s="5" t="s">
        <v>523</v>
      </c>
      <c r="C102" s="5" t="s">
        <v>524</v>
      </c>
      <c r="D102" s="6">
        <v>3</v>
      </c>
      <c r="E102" s="6">
        <v>0</v>
      </c>
      <c r="F102" s="6">
        <f t="shared" si="1"/>
        <v>3</v>
      </c>
      <c r="G102" s="6">
        <v>6</v>
      </c>
      <c r="H102" s="6" t="s">
        <v>34</v>
      </c>
      <c r="J102" s="5" t="s">
        <v>525</v>
      </c>
      <c r="K102" s="5" t="s">
        <v>526</v>
      </c>
      <c r="L102" s="6">
        <v>0</v>
      </c>
      <c r="M102" s="6">
        <v>6</v>
      </c>
      <c r="N102" s="6">
        <f t="shared" ref="N102:N105" si="2">L102+(M102/2)</f>
        <v>3</v>
      </c>
      <c r="O102" s="6">
        <v>7</v>
      </c>
      <c r="P102" s="6" t="s">
        <v>34</v>
      </c>
    </row>
    <row r="103" spans="2:16" x14ac:dyDescent="0.25">
      <c r="B103" s="5" t="s">
        <v>111</v>
      </c>
      <c r="C103" s="5" t="s">
        <v>597</v>
      </c>
      <c r="D103" s="6">
        <v>3</v>
      </c>
      <c r="E103" s="6">
        <v>0</v>
      </c>
      <c r="F103" s="6">
        <f t="shared" si="1"/>
        <v>3</v>
      </c>
      <c r="G103" s="6">
        <v>6</v>
      </c>
      <c r="H103" s="6" t="s">
        <v>34</v>
      </c>
      <c r="J103" s="5" t="s">
        <v>116</v>
      </c>
      <c r="K103" s="5" t="s">
        <v>117</v>
      </c>
      <c r="L103" s="6">
        <v>3</v>
      </c>
      <c r="M103" s="6">
        <v>0</v>
      </c>
      <c r="N103" s="6">
        <v>3</v>
      </c>
      <c r="O103" s="6">
        <v>8</v>
      </c>
      <c r="P103" s="6" t="s">
        <v>34</v>
      </c>
    </row>
    <row r="104" spans="2:16" x14ac:dyDescent="0.25">
      <c r="B104" s="5" t="s">
        <v>299</v>
      </c>
      <c r="C104" s="5" t="s">
        <v>300</v>
      </c>
      <c r="D104" s="6">
        <v>3</v>
      </c>
      <c r="E104" s="6">
        <v>0</v>
      </c>
      <c r="F104" s="6">
        <v>3</v>
      </c>
      <c r="G104" s="6">
        <v>6</v>
      </c>
      <c r="H104" s="6" t="s">
        <v>34</v>
      </c>
      <c r="J104" s="5" t="s">
        <v>527</v>
      </c>
      <c r="K104" s="5" t="s">
        <v>528</v>
      </c>
      <c r="L104" s="6">
        <v>3</v>
      </c>
      <c r="M104" s="6">
        <v>0</v>
      </c>
      <c r="N104" s="6">
        <f t="shared" ref="N104" si="3">L104+(M104/2)</f>
        <v>3</v>
      </c>
      <c r="O104" s="6">
        <v>8</v>
      </c>
      <c r="P104" s="6" t="s">
        <v>34</v>
      </c>
    </row>
    <row r="105" spans="2:16" x14ac:dyDescent="0.25">
      <c r="B105" s="5" t="s">
        <v>114</v>
      </c>
      <c r="C105" s="5" t="s">
        <v>115</v>
      </c>
      <c r="D105" s="6">
        <v>3</v>
      </c>
      <c r="E105" s="6">
        <v>0</v>
      </c>
      <c r="F105" s="6">
        <v>3</v>
      </c>
      <c r="G105" s="6">
        <v>6</v>
      </c>
      <c r="H105" s="6" t="s">
        <v>34</v>
      </c>
      <c r="J105" s="5" t="s">
        <v>551</v>
      </c>
      <c r="K105" s="5" t="s">
        <v>552</v>
      </c>
      <c r="L105" s="6">
        <v>3</v>
      </c>
      <c r="M105" s="6">
        <v>0</v>
      </c>
      <c r="N105" s="6">
        <f t="shared" si="2"/>
        <v>3</v>
      </c>
      <c r="O105" s="6">
        <v>7</v>
      </c>
      <c r="P105" s="6" t="s">
        <v>34</v>
      </c>
    </row>
    <row r="106" spans="2:16" x14ac:dyDescent="0.25">
      <c r="J106" s="58" t="s">
        <v>954</v>
      </c>
      <c r="K106" s="58" t="s">
        <v>326</v>
      </c>
      <c r="L106" s="59">
        <v>0</v>
      </c>
      <c r="M106" s="59">
        <v>2</v>
      </c>
      <c r="N106" s="59">
        <v>1</v>
      </c>
      <c r="O106" s="59">
        <v>7</v>
      </c>
      <c r="P106" s="59" t="s">
        <v>34</v>
      </c>
    </row>
    <row r="107" spans="2:16" x14ac:dyDescent="0.25">
      <c r="J107" s="58" t="s">
        <v>955</v>
      </c>
      <c r="K107" s="58" t="s">
        <v>600</v>
      </c>
      <c r="L107" s="59">
        <v>0</v>
      </c>
      <c r="M107" s="59">
        <v>24</v>
      </c>
      <c r="N107" s="59">
        <v>12</v>
      </c>
      <c r="O107" s="59">
        <v>30</v>
      </c>
      <c r="P107" s="59" t="s">
        <v>34</v>
      </c>
    </row>
  </sheetData>
  <mergeCells count="41">
    <mergeCell ref="B59:H59"/>
    <mergeCell ref="J59:P59"/>
    <mergeCell ref="B7:H7"/>
    <mergeCell ref="J7:P7"/>
    <mergeCell ref="B2:B5"/>
    <mergeCell ref="C2:P2"/>
    <mergeCell ref="C3:P3"/>
    <mergeCell ref="C4:P4"/>
    <mergeCell ref="C5:P5"/>
    <mergeCell ref="J57:P57"/>
    <mergeCell ref="B19:H19"/>
    <mergeCell ref="J19:P19"/>
    <mergeCell ref="B29:H29"/>
    <mergeCell ref="J29:P29"/>
    <mergeCell ref="B39:H39"/>
    <mergeCell ref="J39:P39"/>
    <mergeCell ref="D48:F48"/>
    <mergeCell ref="D49:F49"/>
    <mergeCell ref="D50:F50"/>
    <mergeCell ref="D51:F51"/>
    <mergeCell ref="B57:H57"/>
    <mergeCell ref="B62:H62"/>
    <mergeCell ref="J62:P62"/>
    <mergeCell ref="J64:P64"/>
    <mergeCell ref="S69:Y69"/>
    <mergeCell ref="B77:H77"/>
    <mergeCell ref="J77:P77"/>
    <mergeCell ref="B67:H67"/>
    <mergeCell ref="J67:P67"/>
    <mergeCell ref="B94:H94"/>
    <mergeCell ref="J94:P94"/>
    <mergeCell ref="B79:H79"/>
    <mergeCell ref="J79:P79"/>
    <mergeCell ref="B100:H100"/>
    <mergeCell ref="J100:P100"/>
    <mergeCell ref="B81:H81"/>
    <mergeCell ref="J81:P81"/>
    <mergeCell ref="B86:H86"/>
    <mergeCell ref="J86:P86"/>
    <mergeCell ref="B92:H92"/>
    <mergeCell ref="J92:P92"/>
  </mergeCells>
  <pageMargins left="0.39370078740157483" right="0.39370078740157483" top="0.39370078740157483" bottom="0.39370078740157483" header="0.31496062992125984" footer="0.59055118110236227"/>
  <headerFooter>
    <oddFooter>&amp;C&amp;P /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ISL</vt:lpstr>
      <vt:lpstr>BUS</vt:lpstr>
      <vt:lpstr>LOJ</vt:lpstr>
      <vt:lpstr>TIC</vt:lpstr>
      <vt:lpstr>LOG</vt:lpstr>
      <vt:lpstr>TRA</vt:lpstr>
      <vt:lpstr>UI</vt:lpstr>
      <vt:lpstr>IR</vt:lpstr>
      <vt:lpstr>BAF</vt:lpstr>
      <vt:lpstr>SAG</vt:lpstr>
      <vt:lpstr>BAF!Yazdırma_Alanı</vt:lpstr>
      <vt:lpstr>BAF!Yazdırma_Başlıkları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rektoryrd1</dc:creator>
  <cp:lastModifiedBy>Burcu Doğan</cp:lastModifiedBy>
  <cp:lastPrinted>2014-08-05T12:04:17Z</cp:lastPrinted>
  <dcterms:created xsi:type="dcterms:W3CDTF">2014-06-04T13:38:44Z</dcterms:created>
  <dcterms:modified xsi:type="dcterms:W3CDTF">2015-11-27T13:19:33Z</dcterms:modified>
</cp:coreProperties>
</file>