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HP\Desktop\"/>
    </mc:Choice>
  </mc:AlternateContent>
  <bookViews>
    <workbookView showHorizontalScroll="0" showVerticalScroll="0" showSheetTabs="0" xWindow="0" yWindow="0" windowWidth="23040" windowHeight="8868" tabRatio="532"/>
  </bookViews>
  <sheets>
    <sheet name="acılacak dersler " sheetId="3" r:id="rId1"/>
  </sheets>
  <definedNames>
    <definedName name="_xlnm._FilterDatabase" localSheetId="0" hidden="1">'acılacak dersler '!$A$4:$AV$146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L70" i="3" l="1"/>
  <c r="AL76" i="3"/>
  <c r="AL77" i="3"/>
  <c r="AL15" i="3"/>
  <c r="AL37" i="3"/>
  <c r="AL84" i="3" l="1"/>
  <c r="AL9" i="3"/>
  <c r="AL10" i="3"/>
  <c r="AL11" i="3"/>
  <c r="AL12" i="3"/>
  <c r="AL13" i="3"/>
  <c r="AL14" i="3"/>
  <c r="AL16" i="3"/>
  <c r="AL17" i="3"/>
  <c r="AL18" i="3"/>
  <c r="AL20" i="3"/>
  <c r="AL21" i="3"/>
  <c r="AL22" i="3"/>
  <c r="AL23" i="3"/>
  <c r="AL24" i="3"/>
  <c r="AL26" i="3"/>
  <c r="AL27" i="3"/>
  <c r="AL28" i="3"/>
  <c r="AL71" i="3"/>
  <c r="AL72" i="3"/>
  <c r="AL73" i="3"/>
  <c r="AL74" i="3"/>
  <c r="AL75" i="3"/>
  <c r="AL78" i="3"/>
  <c r="AL79" i="3"/>
  <c r="AL80" i="3"/>
  <c r="AL81" i="3"/>
  <c r="AL82" i="3"/>
  <c r="AL83" i="3"/>
  <c r="AL85" i="3"/>
  <c r="AL86" i="3"/>
  <c r="AL88" i="3"/>
  <c r="AL89" i="3"/>
  <c r="AL90" i="3"/>
  <c r="AL136" i="3"/>
  <c r="AL138" i="3"/>
  <c r="AL139" i="3"/>
  <c r="AL140" i="3"/>
  <c r="AL141" i="3"/>
  <c r="AL142" i="3"/>
  <c r="AL143" i="3"/>
  <c r="AL94" i="3"/>
  <c r="AL95" i="3"/>
  <c r="AL96" i="3"/>
  <c r="AL97" i="3"/>
  <c r="AL98" i="3"/>
  <c r="AL99" i="3"/>
  <c r="AL51" i="3"/>
  <c r="AL52" i="3"/>
  <c r="AL53" i="3"/>
  <c r="AL54" i="3"/>
  <c r="AL55" i="3"/>
  <c r="AL100" i="3"/>
  <c r="AL131" i="3"/>
  <c r="AL132" i="3"/>
  <c r="AL133" i="3"/>
  <c r="AL134" i="3"/>
  <c r="AL135" i="3"/>
  <c r="AL34" i="3"/>
  <c r="AL35" i="3"/>
  <c r="AL38" i="3"/>
  <c r="AL39" i="3"/>
  <c r="AL33" i="3"/>
  <c r="AL32" i="3"/>
  <c r="AL40" i="3"/>
  <c r="AL41" i="3"/>
  <c r="AL42" i="3"/>
  <c r="AL43" i="3"/>
  <c r="AL46" i="3"/>
  <c r="AL47" i="3"/>
  <c r="AL48" i="3"/>
  <c r="AL49" i="3"/>
  <c r="AL50" i="3"/>
  <c r="AL117" i="3"/>
  <c r="AL118" i="3"/>
  <c r="AL119" i="3"/>
  <c r="AL120" i="3"/>
  <c r="AL121" i="3"/>
  <c r="AL124" i="3"/>
  <c r="AL122" i="3"/>
  <c r="AL123" i="3"/>
  <c r="AL128" i="3"/>
  <c r="AL125" i="3"/>
  <c r="AL126" i="3"/>
  <c r="AL127" i="3"/>
  <c r="AL130" i="3"/>
  <c r="AL56" i="3"/>
  <c r="AL57" i="3"/>
  <c r="AL58" i="3"/>
  <c r="AL59" i="3"/>
  <c r="AL60" i="3"/>
  <c r="AL63" i="3"/>
  <c r="AL61" i="3"/>
  <c r="AL62" i="3"/>
  <c r="AL67" i="3"/>
  <c r="AL64" i="3"/>
  <c r="AL65" i="3"/>
  <c r="AL66" i="3"/>
  <c r="AL69" i="3"/>
  <c r="AL103" i="3"/>
  <c r="AL104" i="3"/>
  <c r="AL105" i="3"/>
  <c r="AL106" i="3"/>
  <c r="AL108" i="3"/>
  <c r="AL109" i="3"/>
  <c r="AL107" i="3"/>
  <c r="AL110" i="3"/>
  <c r="AL111" i="3"/>
  <c r="AL112" i="3"/>
  <c r="AL5" i="3"/>
</calcChain>
</file>

<file path=xl/sharedStrings.xml><?xml version="1.0" encoding="utf-8"?>
<sst xmlns="http://schemas.openxmlformats.org/spreadsheetml/2006/main" count="1542" uniqueCount="414">
  <si>
    <t>Uluslararası Ticaret</t>
  </si>
  <si>
    <t>Ders Kodu</t>
  </si>
  <si>
    <t>Grup No</t>
  </si>
  <si>
    <t>Ders Adı</t>
  </si>
  <si>
    <t>İç Kontenjan</t>
  </si>
  <si>
    <t>Dış Kontenjan</t>
  </si>
  <si>
    <t>Toplam</t>
  </si>
  <si>
    <t>Kontenjan</t>
  </si>
  <si>
    <t>Öğretim Elemanı Adı</t>
  </si>
  <si>
    <t>Dersin Ait Olduğu Akademik Birim</t>
  </si>
  <si>
    <t>Dersin Açıldığı Bölüm/Bölümler</t>
  </si>
  <si>
    <t>Gün</t>
  </si>
  <si>
    <t>Başlangıç Saati</t>
  </si>
  <si>
    <t>Bitiş Saati</t>
  </si>
  <si>
    <t>Kampüs</t>
  </si>
  <si>
    <t>Bina</t>
  </si>
  <si>
    <t>Derslik</t>
  </si>
  <si>
    <t xml:space="preserve">Teori / Uygulama </t>
  </si>
  <si>
    <t>Uluslararası Ticaretin Temelleri</t>
  </si>
  <si>
    <t>UTIC201</t>
  </si>
  <si>
    <t>BBA101</t>
  </si>
  <si>
    <t>Introduction to Business</t>
  </si>
  <si>
    <t>Mathematics for Business</t>
  </si>
  <si>
    <t>BBA182</t>
  </si>
  <si>
    <t>Applied Statistics</t>
  </si>
  <si>
    <t>İşletme</t>
  </si>
  <si>
    <t>Business Administration</t>
  </si>
  <si>
    <t xml:space="preserve">BBA187  </t>
  </si>
  <si>
    <t>Fundamentals of Law</t>
  </si>
  <si>
    <t>BBA201</t>
  </si>
  <si>
    <t>BBA203</t>
  </si>
  <si>
    <t>BBA224</t>
  </si>
  <si>
    <t>BBA281</t>
  </si>
  <si>
    <t>Organizational Behavior</t>
  </si>
  <si>
    <t>Cross-Cultural Business Communication and Ethics</t>
  </si>
  <si>
    <t>Entrepreneurship</t>
  </si>
  <si>
    <t>Research Methods</t>
  </si>
  <si>
    <t>Sebla UZUNTEPE</t>
  </si>
  <si>
    <t>Mehmet KABASAKAL</t>
  </si>
  <si>
    <t>BBA303</t>
  </si>
  <si>
    <t>Management Information Systems</t>
  </si>
  <si>
    <t>BBA341</t>
  </si>
  <si>
    <t>Marketing Management</t>
  </si>
  <si>
    <t>Edin Güçlü SÖZER</t>
  </si>
  <si>
    <t>BBA342</t>
  </si>
  <si>
    <t>Brand Management</t>
  </si>
  <si>
    <t>BBA381</t>
  </si>
  <si>
    <t>Business Analytics and Decision Making</t>
  </si>
  <si>
    <t>BBA401</t>
  </si>
  <si>
    <t>Strategic Management</t>
  </si>
  <si>
    <t>BBA411</t>
  </si>
  <si>
    <t>Business Law</t>
  </si>
  <si>
    <t>BBA421</t>
  </si>
  <si>
    <t xml:space="preserve">Advanced Entrepreneurship </t>
  </si>
  <si>
    <t>Ezgi YILDIRIM SAATÇİ</t>
  </si>
  <si>
    <t>Ceyda OVACI</t>
  </si>
  <si>
    <t>ISLT101</t>
  </si>
  <si>
    <t>İşletmeye Giriş</t>
  </si>
  <si>
    <t>Canan KOÇER</t>
  </si>
  <si>
    <t>Beynaz UYSAL</t>
  </si>
  <si>
    <t>İşletme Matematiği</t>
  </si>
  <si>
    <t>ISLT182</t>
  </si>
  <si>
    <t>Uygulamalı İstatistik</t>
  </si>
  <si>
    <t>ISLT187</t>
  </si>
  <si>
    <t>ISLT201</t>
  </si>
  <si>
    <t>Örgütsel Davranış</t>
  </si>
  <si>
    <t>ISLT203</t>
  </si>
  <si>
    <t>Kültürlerarası İletişim ve Etik</t>
  </si>
  <si>
    <t>ISLT224</t>
  </si>
  <si>
    <t>Girişimcilik</t>
  </si>
  <si>
    <t>ISLT222</t>
  </si>
  <si>
    <t>Girişimcilik Uygulamaları</t>
  </si>
  <si>
    <t>ISLT238</t>
  </si>
  <si>
    <t>Borçlar Hukuku</t>
  </si>
  <si>
    <t>ISLT281</t>
  </si>
  <si>
    <t>Araştırma Yöntemleri</t>
  </si>
  <si>
    <t>ISLT290</t>
  </si>
  <si>
    <t>İleri Excel Uygulamaları</t>
  </si>
  <si>
    <t>ISLT303</t>
  </si>
  <si>
    <t>Yönetim Bilişim Sistemleri</t>
  </si>
  <si>
    <t>ISLT341</t>
  </si>
  <si>
    <t>Pazarlama Yönetimi</t>
  </si>
  <si>
    <t>ISLT342</t>
  </si>
  <si>
    <t xml:space="preserve">Marka Yönetimi </t>
  </si>
  <si>
    <t>ISLT381</t>
  </si>
  <si>
    <t>İş Analitiği ve Karar Verme</t>
  </si>
  <si>
    <t>İrem YALKI BERKER</t>
  </si>
  <si>
    <t>ISLT389</t>
  </si>
  <si>
    <t>Vergi Hukukunun Temelleri</t>
  </si>
  <si>
    <t>ISLT401</t>
  </si>
  <si>
    <t>Stratejik Yönetim</t>
  </si>
  <si>
    <t>ISLT411</t>
  </si>
  <si>
    <t>İşletme Hukuku</t>
  </si>
  <si>
    <t>ISLT421</t>
  </si>
  <si>
    <t>İleri Girişimcilik</t>
  </si>
  <si>
    <t>Ayşenur TOPÇUOĞLU</t>
  </si>
  <si>
    <t>UTIC205</t>
  </si>
  <si>
    <t>Dış Ticarette Müzakere</t>
  </si>
  <si>
    <t>UTIC301</t>
  </si>
  <si>
    <t>UTIC303</t>
  </si>
  <si>
    <t>Uluslararası Ticaret Modelleri</t>
  </si>
  <si>
    <t>İthalat ve İhracat Yönetimi</t>
  </si>
  <si>
    <t>Bülent HOCA</t>
  </si>
  <si>
    <t>UTIC401</t>
  </si>
  <si>
    <t>Kambiyo Rejimleri</t>
  </si>
  <si>
    <t>UTIC403</t>
  </si>
  <si>
    <t>Gümrük işlemleri</t>
  </si>
  <si>
    <t>UTIC407</t>
  </si>
  <si>
    <t>Dış Ticaret ve Dünya Ekonomisi</t>
  </si>
  <si>
    <t>ITRD201</t>
  </si>
  <si>
    <t>ITRD205</t>
  </si>
  <si>
    <t>ITRD301</t>
  </si>
  <si>
    <t>ITRD303</t>
  </si>
  <si>
    <t>ITRD401</t>
  </si>
  <si>
    <t>ITRD403</t>
  </si>
  <si>
    <t>ITRD407</t>
  </si>
  <si>
    <t>Fundamentals of International Trade</t>
  </si>
  <si>
    <t>International Trade</t>
  </si>
  <si>
    <t>Trade Negotiation</t>
  </si>
  <si>
    <t>International Trade Models</t>
  </si>
  <si>
    <t xml:space="preserve">Import and Export Management </t>
  </si>
  <si>
    <t>Foreign Exchange Regimes</t>
  </si>
  <si>
    <t>Customs Operations</t>
  </si>
  <si>
    <t>Foreign Trade and The World Economy</t>
  </si>
  <si>
    <t>Bülent GÜNCELER</t>
  </si>
  <si>
    <t>ILOG213</t>
  </si>
  <si>
    <t>Logistics Management</t>
  </si>
  <si>
    <t>ILOG223</t>
  </si>
  <si>
    <t>Transportation Management</t>
  </si>
  <si>
    <t>ILOG315</t>
  </si>
  <si>
    <t>Procurement</t>
  </si>
  <si>
    <t>ILOG417</t>
  </si>
  <si>
    <t>Supply Chain Management</t>
  </si>
  <si>
    <t>ILOG427</t>
  </si>
  <si>
    <t>Sustainable Logistics</t>
  </si>
  <si>
    <t>LOT213</t>
  </si>
  <si>
    <t>Denizyolu Taşımacılığı</t>
  </si>
  <si>
    <t>ULOJ213</t>
  </si>
  <si>
    <t xml:space="preserve">Lojistik Yönetimi </t>
  </si>
  <si>
    <t>ULOJ223</t>
  </si>
  <si>
    <t>Taşımacılık Yönetimi</t>
  </si>
  <si>
    <t>LOT315</t>
  </si>
  <si>
    <t>Lojistik ve Taşımacılık Mevzuatı</t>
  </si>
  <si>
    <t>ULOJ315</t>
  </si>
  <si>
    <t>Satınalma</t>
  </si>
  <si>
    <t>ULOJ417</t>
  </si>
  <si>
    <t>Tedarik Zinciri Yönetimi</t>
  </si>
  <si>
    <t>ULOJ427</t>
  </si>
  <si>
    <t>Sürdürülebilir Lojistik</t>
  </si>
  <si>
    <t>Halim YURDAKUL</t>
  </si>
  <si>
    <t>Güngör EVREN</t>
  </si>
  <si>
    <t>Uluslararası Lojistik ve Taşımacılık</t>
  </si>
  <si>
    <t>International Logistics and Transportation</t>
  </si>
  <si>
    <t>Introduction to Political Science</t>
  </si>
  <si>
    <t>Financial Markets and Institutions</t>
  </si>
  <si>
    <t>ECO101</t>
  </si>
  <si>
    <t>Microeconomics</t>
  </si>
  <si>
    <t>ECO102</t>
  </si>
  <si>
    <t>Macroeconomics</t>
  </si>
  <si>
    <t>EKO101</t>
  </si>
  <si>
    <t>Mikroeokonomi</t>
  </si>
  <si>
    <t>EKO102</t>
  </si>
  <si>
    <t>Makroekonomi</t>
  </si>
  <si>
    <t>Çiğdem ÇELİK</t>
  </si>
  <si>
    <t>EKO103</t>
  </si>
  <si>
    <t>Ekonomiye Giriş</t>
  </si>
  <si>
    <t>Oya KENT</t>
  </si>
  <si>
    <t xml:space="preserve">Aylin Soydan </t>
  </si>
  <si>
    <t>Economics and Finance</t>
  </si>
  <si>
    <t>BNKS308</t>
  </si>
  <si>
    <t>BNKS409</t>
  </si>
  <si>
    <t>Banka Operasyonları</t>
  </si>
  <si>
    <t>BNKS407</t>
  </si>
  <si>
    <t>Hasar Uygulamaları</t>
  </si>
  <si>
    <t>FNCE203</t>
  </si>
  <si>
    <t>Money and Banking</t>
  </si>
  <si>
    <t>FNCE301</t>
  </si>
  <si>
    <t>Business Finance</t>
  </si>
  <si>
    <t>FNCE303</t>
  </si>
  <si>
    <t>FNCE305</t>
  </si>
  <si>
    <t>International Finance</t>
  </si>
  <si>
    <t>FNCE401</t>
  </si>
  <si>
    <t>Global Banking Operations</t>
  </si>
  <si>
    <t>FNCE412</t>
  </si>
  <si>
    <t>Bank Management</t>
  </si>
  <si>
    <t>FNS301</t>
  </si>
  <si>
    <t>İşletme Finansı</t>
  </si>
  <si>
    <t>FNS303</t>
  </si>
  <si>
    <t>Finansal Piyasalar ve Kurumlar</t>
  </si>
  <si>
    <t>Turgay MÜNYAS</t>
  </si>
  <si>
    <t>Mehmet Gökhan GÖKTAN</t>
  </si>
  <si>
    <t xml:space="preserve">Gökçe TUNÇ </t>
  </si>
  <si>
    <t>Hakan ÖZCAN</t>
  </si>
  <si>
    <t>Uluslararası Finans</t>
  </si>
  <si>
    <t>MUHD201</t>
  </si>
  <si>
    <t>MUHD203</t>
  </si>
  <si>
    <t>Dönem Sonu Muhasebe İşlemleri</t>
  </si>
  <si>
    <t>MUHD304</t>
  </si>
  <si>
    <t>İç Denetim</t>
  </si>
  <si>
    <t>Denetim Uygulamaları</t>
  </si>
  <si>
    <t>Muhasebe ve Denetim</t>
  </si>
  <si>
    <t>UIS101</t>
  </si>
  <si>
    <t>Siyaset Bilimine Giriş</t>
  </si>
  <si>
    <t>UIS201</t>
  </si>
  <si>
    <t>Siyasi Düşünceler Tarihi</t>
  </si>
  <si>
    <t>UIS204</t>
  </si>
  <si>
    <t xml:space="preserve">Uluslararası İlişkilerde  Araştırma Yöntemleri </t>
  </si>
  <si>
    <t>UIS205</t>
  </si>
  <si>
    <t xml:space="preserve">Uluslararası İlişkiler Teorileri </t>
  </si>
  <si>
    <t>UIS303</t>
  </si>
  <si>
    <t xml:space="preserve">Karşılaştırmalı Siyaset </t>
  </si>
  <si>
    <t>UIS305</t>
  </si>
  <si>
    <t xml:space="preserve">Uluslararası Örgütler </t>
  </si>
  <si>
    <t xml:space="preserve">Toplumsal Cinsiyet ve Siyaset </t>
  </si>
  <si>
    <t>UIS405</t>
  </si>
  <si>
    <t xml:space="preserve">Uluslararası Güvenlik </t>
  </si>
  <si>
    <t>UIS409</t>
  </si>
  <si>
    <t>Türkiye Politikasında Güncel Sorunlar</t>
  </si>
  <si>
    <t>UIS494</t>
  </si>
  <si>
    <t>Uluslararası İlişkilerde Seçme Konular</t>
  </si>
  <si>
    <t>IRL101</t>
  </si>
  <si>
    <t>IRL201</t>
  </si>
  <si>
    <t xml:space="preserve">History of Political Thought </t>
  </si>
  <si>
    <t>IRL204</t>
  </si>
  <si>
    <t>Research Methods in IR</t>
  </si>
  <si>
    <t>IRL205</t>
  </si>
  <si>
    <t xml:space="preserve">International Relations Theory </t>
  </si>
  <si>
    <t>IRL303</t>
  </si>
  <si>
    <t xml:space="preserve">Comparative Politics </t>
  </si>
  <si>
    <t>IRL305</t>
  </si>
  <si>
    <t>International Organizations</t>
  </si>
  <si>
    <t xml:space="preserve">Gender and Politics </t>
  </si>
  <si>
    <t>IRL405</t>
  </si>
  <si>
    <t xml:space="preserve">International Security </t>
  </si>
  <si>
    <t>IRL409</t>
  </si>
  <si>
    <t>Contemporary Issues in Turkish Politics</t>
  </si>
  <si>
    <t>Hasan Deniz PEKŞEN</t>
  </si>
  <si>
    <t>Umut AZAK</t>
  </si>
  <si>
    <t>Zeynep ALEMDAR</t>
  </si>
  <si>
    <t>Gökçe BALABAN</t>
  </si>
  <si>
    <t>Habibe ÖZDAL</t>
  </si>
  <si>
    <t>ACCA102</t>
  </si>
  <si>
    <t>FNS305</t>
  </si>
  <si>
    <t>Uluslararası İlişkiler</t>
  </si>
  <si>
    <t>International Relations</t>
  </si>
  <si>
    <t>Financial Accounting</t>
  </si>
  <si>
    <t>Muhasebe Mevzuatı ve Etik</t>
  </si>
  <si>
    <t xml:space="preserve">BOBİ FRS 1/ TFRS I </t>
  </si>
  <si>
    <t>Denetime Giriş</t>
  </si>
  <si>
    <t>Muhasebe Paket Programları I</t>
  </si>
  <si>
    <t>MUHD309</t>
  </si>
  <si>
    <t>MUHD311</t>
  </si>
  <si>
    <t>MUHD313</t>
  </si>
  <si>
    <t>İşletme Bütçeleri</t>
  </si>
  <si>
    <t>MUHD411</t>
  </si>
  <si>
    <t>Hakan TAŞTAN</t>
  </si>
  <si>
    <t>Hüseyin MERT</t>
  </si>
  <si>
    <t>İlker CALAYOĞLU</t>
  </si>
  <si>
    <t>BBA</t>
  </si>
  <si>
    <t>Z</t>
  </si>
  <si>
    <t>FNCE</t>
  </si>
  <si>
    <t>ITRD</t>
  </si>
  <si>
    <t>ILOG</t>
  </si>
  <si>
    <t>BBA179</t>
  </si>
  <si>
    <t>ECO</t>
  </si>
  <si>
    <t>IRL</t>
  </si>
  <si>
    <t>ISLT</t>
  </si>
  <si>
    <t>UTIC</t>
  </si>
  <si>
    <t>ULOJ</t>
  </si>
  <si>
    <t>LOT</t>
  </si>
  <si>
    <t>BNKS</t>
  </si>
  <si>
    <t>ISLT179</t>
  </si>
  <si>
    <t>UIS</t>
  </si>
  <si>
    <t>MUHD</t>
  </si>
  <si>
    <t>MUHD102</t>
  </si>
  <si>
    <t>Finansal Muhasebe</t>
  </si>
  <si>
    <t>S</t>
  </si>
  <si>
    <t>HUK</t>
  </si>
  <si>
    <t>BBA222</t>
  </si>
  <si>
    <t>Pazartesi</t>
  </si>
  <si>
    <t>Cuma</t>
  </si>
  <si>
    <t>Çarşamba</t>
  </si>
  <si>
    <t>Salı</t>
  </si>
  <si>
    <t>Perşembe</t>
  </si>
  <si>
    <t xml:space="preserve">YÖS </t>
  </si>
  <si>
    <t>THMA</t>
  </si>
  <si>
    <t>IYBF</t>
  </si>
  <si>
    <t>FS</t>
  </si>
  <si>
    <t>UBYO</t>
  </si>
  <si>
    <t>YS</t>
  </si>
  <si>
    <t>END</t>
  </si>
  <si>
    <t>SAG</t>
  </si>
  <si>
    <t xml:space="preserve">Esra TAHMAZ </t>
  </si>
  <si>
    <t>UIS113</t>
  </si>
  <si>
    <t>Dünya Siyasi Tarihi I</t>
  </si>
  <si>
    <t>Türkiye Siyasi Tarihi I</t>
  </si>
  <si>
    <t>UIS311</t>
  </si>
  <si>
    <t>UIS437</t>
  </si>
  <si>
    <t>Türk Dış Politikası I</t>
  </si>
  <si>
    <t>UIS313</t>
  </si>
  <si>
    <t>World Political History I</t>
  </si>
  <si>
    <t xml:space="preserve">IRL113 </t>
  </si>
  <si>
    <t>History of Politics in Turkey I</t>
  </si>
  <si>
    <t>IRL311</t>
  </si>
  <si>
    <t>IRL313</t>
  </si>
  <si>
    <t>Turkish Foreign Policy I</t>
  </si>
  <si>
    <t>Special Topics in International Relations</t>
  </si>
  <si>
    <t>IRL494</t>
  </si>
  <si>
    <t>Özlem Gürel</t>
  </si>
  <si>
    <t>TUR441</t>
  </si>
  <si>
    <t>THMA441</t>
  </si>
  <si>
    <t>Tourism Policy and Planning</t>
  </si>
  <si>
    <t>Fadil ÖZBAĞI</t>
  </si>
  <si>
    <t>Finansal ve Maliyet Muhasebesi</t>
  </si>
  <si>
    <t>Web tabanlı Muhasebe Uygulamaları</t>
  </si>
  <si>
    <t>MUHD412</t>
  </si>
  <si>
    <t>TUR</t>
  </si>
  <si>
    <t>Özel İlgi Turları</t>
  </si>
  <si>
    <t>TUR402</t>
  </si>
  <si>
    <t>z</t>
  </si>
  <si>
    <t>Cumartesi</t>
  </si>
  <si>
    <t>THMA411</t>
  </si>
  <si>
    <t>IRL437</t>
  </si>
  <si>
    <t xml:space="preserve">Sağlık </t>
  </si>
  <si>
    <t>Sağlık</t>
  </si>
  <si>
    <t>ACCA306</t>
  </si>
  <si>
    <t>Cost Accounting</t>
  </si>
  <si>
    <t>Online</t>
  </si>
  <si>
    <t>BBA290</t>
  </si>
  <si>
    <t>Advanced Excel Applications</t>
  </si>
  <si>
    <t>BBA424</t>
  </si>
  <si>
    <t>Social Entrepreneurship</t>
  </si>
  <si>
    <t>BBA442</t>
  </si>
  <si>
    <t>Consumer Relations Management</t>
  </si>
  <si>
    <t>Reasürans Türleri</t>
  </si>
  <si>
    <t>FNCE311</t>
  </si>
  <si>
    <t>International Economics</t>
  </si>
  <si>
    <t>Aylin SOYDAN</t>
  </si>
  <si>
    <t>FNCE315</t>
  </si>
  <si>
    <t>Econometrics</t>
  </si>
  <si>
    <t>Mübariz HASANOV</t>
  </si>
  <si>
    <t>IRL471</t>
  </si>
  <si>
    <t>Chinese Foreign Policy and Asian Security</t>
  </si>
  <si>
    <t>Hukukun Temelleri</t>
  </si>
  <si>
    <t>Ezgi YURDAKUL</t>
  </si>
  <si>
    <t>ISLT402</t>
  </si>
  <si>
    <t>Strateji Uygulamaları</t>
  </si>
  <si>
    <t>ISLT424</t>
  </si>
  <si>
    <t>Sosyal Girişimcilik</t>
  </si>
  <si>
    <t>ISLT442</t>
  </si>
  <si>
    <t>Müşteri İlişkileri Yönetimi</t>
  </si>
  <si>
    <t>MFY253</t>
  </si>
  <si>
    <t>Special Interest Tourism</t>
  </si>
  <si>
    <t>Turizm Politikası ve Planlama</t>
  </si>
  <si>
    <t>Çin Dış Politikası ve Asya Güvenliği</t>
  </si>
  <si>
    <t>dsü</t>
  </si>
  <si>
    <t>salı</t>
  </si>
  <si>
    <t>Entrepreneurship Applications</t>
  </si>
  <si>
    <t>BBA402</t>
  </si>
  <si>
    <t>Strategic Applications</t>
  </si>
  <si>
    <t>Savaş Elmalı</t>
  </si>
  <si>
    <t>UIS471</t>
  </si>
  <si>
    <t>Göktuğ DUYAR</t>
  </si>
  <si>
    <t>MUHD407</t>
  </si>
  <si>
    <t>Zeynep Alemdar</t>
  </si>
  <si>
    <t xml:space="preserve">Perşembe </t>
  </si>
  <si>
    <t>Aykut YAKALI</t>
  </si>
  <si>
    <t>Oben ERASLAN</t>
  </si>
  <si>
    <t xml:space="preserve">Derya YURDAKUL </t>
  </si>
  <si>
    <t>Fulya HİSARLIOĞLU</t>
  </si>
  <si>
    <t>ECO203</t>
  </si>
  <si>
    <t>Intermediate Microeconomics</t>
  </si>
  <si>
    <t>Nail ŞENCAN</t>
  </si>
  <si>
    <t>MUTI</t>
  </si>
  <si>
    <t>SAĞLIK</t>
  </si>
  <si>
    <t>TIP</t>
  </si>
  <si>
    <t>MUH</t>
  </si>
  <si>
    <t>DİŞ</t>
  </si>
  <si>
    <t>STM</t>
  </si>
  <si>
    <t>UBF</t>
  </si>
  <si>
    <t>Sosyoloji</t>
  </si>
  <si>
    <t>ACCA311</t>
  </si>
  <si>
    <t>İntroduction to Auditing</t>
  </si>
  <si>
    <t>UF</t>
  </si>
  <si>
    <t>BBA448</t>
  </si>
  <si>
    <t>International Marketing</t>
  </si>
  <si>
    <t>ISLT448</t>
  </si>
  <si>
    <t>Uluslararası Pazarlama</t>
  </si>
  <si>
    <t>Turizm</t>
  </si>
  <si>
    <t>s</t>
  </si>
  <si>
    <t>online</t>
  </si>
  <si>
    <t>ACCA411</t>
  </si>
  <si>
    <t>B307- Hibrit</t>
  </si>
  <si>
    <t>B301- Hibrit Ders*</t>
  </si>
  <si>
    <t>B310- Hibrit Ders*</t>
  </si>
  <si>
    <t>B305- Hibrit Ders*</t>
  </si>
  <si>
    <t>B306- Hibrit Ders*</t>
  </si>
  <si>
    <t>B 109- Hibrit Ders*</t>
  </si>
  <si>
    <t>B309- Hibrit Ders*</t>
  </si>
  <si>
    <t>B109-Hibrit Ders*</t>
  </si>
  <si>
    <t>B207- Hibrit Ders*</t>
  </si>
  <si>
    <t>B307- Hibrit Ders*</t>
  </si>
  <si>
    <t>HazLab3- Hibrit Ders*</t>
  </si>
  <si>
    <t>B106- Hibrit Ders*</t>
  </si>
  <si>
    <t>B206- Hibrit Ders*</t>
  </si>
  <si>
    <t>B210- Hibrit Ders*</t>
  </si>
  <si>
    <t>B311-Hibrit Ders*</t>
  </si>
  <si>
    <t>B209- Hibrit Ders*</t>
  </si>
  <si>
    <t>ÖZER ERTUNA K.S.
Hibrit Ders*</t>
  </si>
  <si>
    <t>ÖZER ERTUNA K.S.
Hibrit  Ders*</t>
  </si>
  <si>
    <t>* Hibrit Ders: 14 haftalık dersin belirli haftaları online, belirli haftaları ise yüz yüze uygulamalı olarak yapılacak olan derse, Hibrit Ders denir. Uygulama, laboratuvar, sunum, proje takdimi, simülasyon, örnek olay veya dava çözümleme dersleri yüz yüze yapılacaktır. Bunların kaçar hafta yapılacağı ve hangi haftalar yapılacağı ilgili dersin öğretim elemanının takdirinde olup ders izlencesinde açıkça tanımlanacaktır. Bu ders hem O’Learn ile sanal sınıf dahil tüm araçları ile yapılacakken, aynı zamanda da bazı haftalar kampüste ve/veya hastanelerimizde yapılacaktır. Bu tür derslerimiz üniversite genelinde yaklaşık %8’dir.</t>
  </si>
  <si>
    <t>Business Budgeting</t>
  </si>
  <si>
    <t>B207- Hibrit  Ders*</t>
  </si>
  <si>
    <t>B 306-Hibrit Ders*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</si>
</sst>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62"/>
      <scheme val="minor"/>
    </font>
    <font>
      <sz val="11"/>
      <color theme="1"/>
      <name val="Calibri"/>
      <family val="2"/>
      <charset val="162"/>
      <scheme val="minor"/>
    </font>
    <font>
      <sz val="11"/>
      <color theme="1"/>
      <name val="Calibri"/>
      <family val="2"/>
      <scheme val="minor"/>
    </font>
    <font>
      <sz val="10"/>
      <name val="Arial Tur"/>
    </font>
    <font>
      <sz val="10"/>
      <name val="Arial"/>
      <family val="2"/>
      <charset val="162"/>
    </font>
    <font>
      <sz val="10"/>
      <color theme="1"/>
      <name val="Calibri"/>
      <family val="2"/>
      <scheme val="minor"/>
    </font>
    <font>
      <sz val="10"/>
      <name val="Arial Tur"/>
      <charset val="162"/>
    </font>
    <font>
      <b/>
      <sz val="10"/>
      <name val="Calibri"/>
      <family val="2"/>
      <charset val="162"/>
      <scheme val="minor"/>
    </font>
    <font>
      <sz val="10"/>
      <name val="Calibri"/>
      <family val="2"/>
      <charset val="162"/>
      <scheme val="minor"/>
    </font>
    <font>
      <sz val="10"/>
      <color indexed="8"/>
      <name val="Calibri"/>
      <family val="2"/>
      <charset val="162"/>
    </font>
    <font>
      <sz val="10"/>
      <color rgb="FF000000"/>
      <name val="Calibri"/>
      <family val="2"/>
      <charset val="162"/>
      <scheme val="minor"/>
    </font>
    <font>
      <sz val="10"/>
      <color theme="1"/>
      <name val="Calibri"/>
      <family val="2"/>
      <charset val="162"/>
      <scheme val="minor"/>
    </font>
    <font>
      <b/>
      <sz val="10"/>
      <color indexed="8"/>
      <name val="Calibri"/>
      <family val="2"/>
      <charset val="162"/>
    </font>
    <font>
      <sz val="11"/>
      <name val="Calibri"/>
      <family val="2"/>
      <charset val="162"/>
      <scheme val="minor"/>
    </font>
    <font>
      <sz val="10"/>
      <name val="Calibri"/>
      <family val="2"/>
      <charset val="162"/>
    </font>
    <font>
      <sz val="10"/>
      <color indexed="8"/>
      <name val="Calibri"/>
      <family val="2"/>
    </font>
    <font>
      <u/>
      <sz val="11"/>
      <color theme="10"/>
      <name val="Calibri"/>
      <family val="2"/>
      <charset val="162"/>
      <scheme val="minor"/>
    </font>
    <font>
      <u/>
      <sz val="11"/>
      <color theme="11"/>
      <name val="Calibri"/>
      <family val="2"/>
      <charset val="162"/>
      <scheme val="minor"/>
    </font>
    <font>
      <sz val="10"/>
      <color indexed="8"/>
      <name val="Calibri"/>
      <family val="2"/>
      <charset val="162"/>
      <scheme val="minor"/>
    </font>
    <font>
      <sz val="11"/>
      <color rgb="FF00000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diagonal/>
    </border>
    <border>
      <left/>
      <right/>
      <top/>
      <bottom style="thin">
        <color indexed="64"/>
      </bottom>
      <diagonal/>
    </border>
  </borders>
  <cellStyleXfs count="40">
    <xf numFmtId="0" fontId="0" fillId="0" borderId="0"/>
    <xf numFmtId="0" fontId="2" fillId="0" borderId="0"/>
    <xf numFmtId="0" fontId="3" fillId="0" borderId="0"/>
    <xf numFmtId="0" fontId="4"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5" fillId="0" borderId="0"/>
    <xf numFmtId="0" fontId="4" fillId="0" borderId="0"/>
    <xf numFmtId="0" fontId="4" fillId="0" borderId="0"/>
    <xf numFmtId="0" fontId="6" fillId="0" borderId="0"/>
    <xf numFmtId="0" fontId="1" fillId="0" borderId="0"/>
    <xf numFmtId="0" fontId="6"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66">
    <xf numFmtId="0" fontId="0" fillId="0" borderId="0" xfId="0"/>
    <xf numFmtId="0" fontId="0" fillId="0" borderId="0" xfId="0" applyFill="1"/>
    <xf numFmtId="0" fontId="0" fillId="0" borderId="0" xfId="0" applyAlignment="1">
      <alignment horizontal="center" vertical="center"/>
    </xf>
    <xf numFmtId="0" fontId="0" fillId="0" borderId="0" xfId="0" applyFill="1" applyAlignment="1">
      <alignment horizontal="center" vertical="center"/>
    </xf>
    <xf numFmtId="0" fontId="11" fillId="0" borderId="1" xfId="0" applyFont="1" applyFill="1" applyBorder="1"/>
    <xf numFmtId="0" fontId="11" fillId="0" borderId="0" xfId="0" applyFont="1"/>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0" xfId="0" applyFont="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Alignment="1">
      <alignment horizontal="center"/>
    </xf>
    <xf numFmtId="0" fontId="0" fillId="0" borderId="0" xfId="0" applyAlignment="1">
      <alignment horizontal="center"/>
    </xf>
    <xf numFmtId="20" fontId="11" fillId="0" borderId="1" xfId="0" applyNumberFormat="1" applyFont="1" applyFill="1" applyBorder="1"/>
    <xf numFmtId="0" fontId="7" fillId="0" borderId="4" xfId="13" applyFont="1" applyFill="1" applyBorder="1" applyAlignment="1" applyProtection="1">
      <alignment horizontal="center" vertical="center" wrapText="1"/>
      <protection locked="0"/>
    </xf>
    <xf numFmtId="0" fontId="11" fillId="0" borderId="1" xfId="0" applyFont="1" applyFill="1" applyBorder="1" applyAlignment="1">
      <alignment vertical="center"/>
    </xf>
    <xf numFmtId="0" fontId="7" fillId="0" borderId="3" xfId="13" applyFont="1" applyFill="1" applyBorder="1" applyAlignment="1" applyProtection="1">
      <alignment horizontal="center" vertical="center" wrapText="1"/>
      <protection locked="0"/>
    </xf>
    <xf numFmtId="0" fontId="11" fillId="0" borderId="0" xfId="0" applyFont="1" applyFill="1"/>
    <xf numFmtId="0" fontId="11" fillId="0" borderId="0" xfId="0" applyFont="1" applyFill="1" applyAlignment="1">
      <alignment horizontal="center"/>
    </xf>
    <xf numFmtId="0" fontId="0" fillId="0" borderId="0" xfId="0" applyFill="1" applyAlignment="1">
      <alignment horizontal="center"/>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xf numFmtId="0" fontId="0" fillId="0" borderId="0" xfId="0" applyFill="1" applyAlignment="1">
      <alignment vertical="center"/>
    </xf>
    <xf numFmtId="0" fontId="8" fillId="0" borderId="1" xfId="0" applyFont="1" applyFill="1" applyBorder="1"/>
    <xf numFmtId="20" fontId="8" fillId="0" borderId="1" xfId="0" applyNumberFormat="1" applyFont="1" applyFill="1" applyBorder="1"/>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14" fillId="0" borderId="1" xfId="6" applyFont="1" applyFill="1" applyBorder="1" applyAlignment="1" applyProtection="1">
      <alignment horizontal="left" vertical="center" wrapText="1"/>
      <protection locked="0"/>
    </xf>
    <xf numFmtId="0" fontId="11" fillId="0" borderId="1" xfId="0" applyFont="1" applyFill="1" applyBorder="1" applyAlignment="1">
      <alignment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xf>
    <xf numFmtId="0" fontId="13" fillId="0" borderId="1"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xf numFmtId="0" fontId="9" fillId="0" borderId="1" xfId="6"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14" fillId="0" borderId="1" xfId="6"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20" fontId="11" fillId="0" borderId="1" xfId="0" applyNumberFormat="1" applyFont="1" applyFill="1" applyBorder="1" applyAlignment="1">
      <alignment vertical="center"/>
    </xf>
    <xf numFmtId="0" fontId="15" fillId="0" borderId="1" xfId="0" applyFont="1" applyFill="1" applyBorder="1" applyAlignment="1" applyProtection="1">
      <alignment horizontal="left" vertical="center" wrapText="1"/>
      <protection locked="0"/>
    </xf>
    <xf numFmtId="0" fontId="8" fillId="0" borderId="1" xfId="6" applyFont="1" applyFill="1" applyBorder="1" applyAlignment="1" applyProtection="1">
      <alignment horizontal="left" vertical="center" wrapText="1"/>
      <protection locked="0"/>
    </xf>
    <xf numFmtId="20" fontId="11" fillId="0" borderId="3" xfId="0" applyNumberFormat="1" applyFont="1" applyFill="1" applyBorder="1"/>
    <xf numFmtId="0" fontId="11" fillId="0" borderId="0" xfId="0" applyFont="1" applyFill="1" applyAlignment="1">
      <alignment horizontal="center"/>
    </xf>
    <xf numFmtId="0" fontId="8" fillId="0" borderId="1" xfId="13" applyFont="1" applyFill="1" applyBorder="1" applyAlignment="1" applyProtection="1">
      <alignment vertical="center"/>
      <protection locked="0"/>
    </xf>
    <xf numFmtId="0" fontId="18" fillId="0" borderId="1" xfId="6" applyFont="1" applyFill="1" applyBorder="1" applyAlignment="1" applyProtection="1">
      <alignment vertical="center" wrapText="1"/>
      <protection locked="0"/>
    </xf>
    <xf numFmtId="0" fontId="0" fillId="0" borderId="0" xfId="0" applyFill="1" applyBorder="1" applyAlignment="1">
      <alignment horizontal="center" vertical="center"/>
    </xf>
    <xf numFmtId="0" fontId="11" fillId="0" borderId="1" xfId="0" applyFont="1" applyFill="1" applyBorder="1" applyAlignment="1">
      <alignment horizontal="left" vertical="center"/>
    </xf>
    <xf numFmtId="0" fontId="8" fillId="0" borderId="1" xfId="13" applyFont="1" applyFill="1" applyBorder="1" applyAlignment="1" applyProtection="1">
      <alignment horizontal="center" vertical="center"/>
      <protection locked="0"/>
    </xf>
    <xf numFmtId="20" fontId="11" fillId="0" borderId="1" xfId="0" applyNumberFormat="1" applyFont="1" applyFill="1" applyBorder="1" applyAlignment="1">
      <alignment horizontal="center"/>
    </xf>
    <xf numFmtId="0" fontId="0" fillId="0" borderId="0" xfId="0" applyFill="1" applyAlignment="1">
      <alignment wrapText="1"/>
    </xf>
    <xf numFmtId="0" fontId="11" fillId="0" borderId="0" xfId="0" applyFont="1" applyFill="1" applyAlignment="1">
      <alignment wrapText="1"/>
    </xf>
    <xf numFmtId="0" fontId="8" fillId="0" borderId="7" xfId="13" applyFont="1" applyFill="1" applyBorder="1" applyAlignment="1" applyProtection="1">
      <alignment horizontal="left" vertical="center"/>
      <protection locked="0"/>
    </xf>
    <xf numFmtId="20" fontId="8" fillId="0" borderId="7" xfId="13" applyNumberFormat="1" applyFont="1" applyFill="1" applyBorder="1" applyAlignment="1" applyProtection="1">
      <alignment horizontal="right" vertical="center" wrapText="1"/>
      <protection locked="0"/>
    </xf>
    <xf numFmtId="0" fontId="9" fillId="0" borderId="15" xfId="0" applyFont="1" applyFill="1" applyBorder="1" applyAlignment="1" applyProtection="1">
      <alignment horizontal="left" vertical="center" wrapText="1"/>
      <protection locked="0"/>
    </xf>
    <xf numFmtId="0" fontId="11" fillId="0" borderId="15" xfId="0" applyFont="1" applyFill="1" applyBorder="1" applyAlignment="1">
      <alignment horizontal="center" vertical="center"/>
    </xf>
    <xf numFmtId="0" fontId="9" fillId="0" borderId="1" xfId="0" applyFont="1" applyFill="1" applyBorder="1" applyAlignment="1" applyProtection="1">
      <alignment horizontal="left" vertical="center"/>
      <protection locked="0"/>
    </xf>
    <xf numFmtId="0" fontId="10" fillId="0" borderId="1" xfId="0" applyFont="1" applyFill="1" applyBorder="1" applyAlignment="1">
      <alignment vertical="center"/>
    </xf>
    <xf numFmtId="0" fontId="5" fillId="0" borderId="15" xfId="0" applyFont="1" applyFill="1" applyBorder="1"/>
    <xf numFmtId="0" fontId="5" fillId="0" borderId="1" xfId="0" applyFont="1" applyFill="1" applyBorder="1"/>
    <xf numFmtId="0" fontId="11" fillId="0" borderId="15" xfId="0" applyFont="1" applyFill="1" applyBorder="1" applyAlignment="1">
      <alignment horizontal="center"/>
    </xf>
    <xf numFmtId="0" fontId="8" fillId="0" borderId="7" xfId="13" applyFont="1" applyFill="1" applyBorder="1" applyAlignment="1" applyProtection="1">
      <alignment horizontal="center" vertical="center"/>
      <protection locked="0"/>
    </xf>
    <xf numFmtId="0" fontId="7" fillId="0" borderId="3" xfId="13" applyFont="1" applyFill="1" applyBorder="1" applyAlignment="1" applyProtection="1">
      <alignment horizontal="center" vertical="center"/>
      <protection locked="0"/>
    </xf>
    <xf numFmtId="0" fontId="7" fillId="0" borderId="7" xfId="13" applyFont="1" applyFill="1" applyBorder="1" applyAlignment="1" applyProtection="1">
      <alignment horizontal="left" vertical="center"/>
      <protection locked="0"/>
    </xf>
    <xf numFmtId="0" fontId="7" fillId="0" borderId="3" xfId="13" applyFont="1" applyFill="1" applyBorder="1" applyAlignment="1" applyProtection="1">
      <alignment horizontal="center" vertical="center" wrapText="1"/>
      <protection locked="0"/>
    </xf>
    <xf numFmtId="0" fontId="7" fillId="0" borderId="7" xfId="13" applyFont="1" applyFill="1" applyBorder="1" applyAlignment="1" applyProtection="1">
      <alignment horizontal="center" vertical="center" wrapText="1"/>
      <protection locked="0"/>
    </xf>
    <xf numFmtId="0" fontId="12" fillId="0" borderId="7" xfId="6" applyFont="1" applyFill="1" applyBorder="1" applyAlignment="1" applyProtection="1">
      <alignment horizontal="center" vertical="center" wrapText="1"/>
      <protection locked="0"/>
    </xf>
    <xf numFmtId="0" fontId="8" fillId="0" borderId="7" xfId="13" applyFont="1" applyFill="1" applyBorder="1" applyAlignment="1">
      <alignment horizontal="left" vertical="center"/>
    </xf>
    <xf numFmtId="0" fontId="0" fillId="0" borderId="0" xfId="0" applyFill="1" applyAlignment="1">
      <alignment horizontal="center" vertical="center"/>
    </xf>
    <xf numFmtId="0" fontId="7" fillId="0" borderId="4" xfId="13" applyFont="1" applyFill="1" applyBorder="1" applyAlignment="1" applyProtection="1">
      <alignment horizontal="center" vertical="center"/>
      <protection locked="0"/>
    </xf>
    <xf numFmtId="0" fontId="0" fillId="0" borderId="17" xfId="0" applyFill="1" applyBorder="1"/>
    <xf numFmtId="0" fontId="11" fillId="0" borderId="15" xfId="0" applyFont="1" applyFill="1" applyBorder="1"/>
    <xf numFmtId="0" fontId="0" fillId="0" borderId="1" xfId="0" applyFill="1" applyBorder="1"/>
    <xf numFmtId="0" fontId="0" fillId="0" borderId="0" xfId="0" applyFill="1" applyAlignment="1">
      <alignment horizontal="center" vertical="center"/>
    </xf>
    <xf numFmtId="0" fontId="7" fillId="0" borderId="3" xfId="13" applyFont="1" applyFill="1" applyBorder="1" applyAlignment="1" applyProtection="1">
      <alignment horizontal="center" vertical="center"/>
      <protection locked="0"/>
    </xf>
    <xf numFmtId="0" fontId="7" fillId="0" borderId="7" xfId="13" applyFont="1" applyFill="1" applyBorder="1" applyAlignment="1" applyProtection="1">
      <alignment horizontal="left" vertical="center"/>
      <protection locked="0"/>
    </xf>
    <xf numFmtId="0" fontId="12" fillId="0" borderId="7" xfId="6" applyFont="1" applyFill="1" applyBorder="1" applyAlignment="1" applyProtection="1">
      <alignment horizontal="center" vertical="center" wrapText="1"/>
      <protection locked="0"/>
    </xf>
    <xf numFmtId="0" fontId="7" fillId="0" borderId="3" xfId="13" applyFont="1" applyFill="1" applyBorder="1" applyAlignment="1" applyProtection="1">
      <alignment horizontal="center" vertical="center" wrapText="1"/>
      <protection locked="0"/>
    </xf>
    <xf numFmtId="0" fontId="7" fillId="0" borderId="7" xfId="13" applyFont="1" applyFill="1" applyBorder="1" applyAlignment="1" applyProtection="1">
      <alignment horizontal="center" vertical="center" wrapText="1"/>
      <protection locked="0"/>
    </xf>
    <xf numFmtId="0" fontId="0" fillId="2" borderId="0" xfId="0" applyFill="1"/>
    <xf numFmtId="0" fontId="10" fillId="3" borderId="1" xfId="0" applyFont="1" applyFill="1" applyBorder="1" applyAlignment="1">
      <alignment vertical="center" wrapText="1"/>
    </xf>
    <xf numFmtId="0" fontId="11" fillId="3" borderId="1" xfId="0" applyFont="1" applyFill="1" applyBorder="1" applyAlignment="1">
      <alignment horizontal="center" vertical="center"/>
    </xf>
    <xf numFmtId="0" fontId="11" fillId="3" borderId="1" xfId="0" applyFont="1" applyFill="1" applyBorder="1"/>
    <xf numFmtId="20" fontId="11" fillId="3" borderId="1" xfId="0" applyNumberFormat="1" applyFont="1" applyFill="1" applyBorder="1"/>
    <xf numFmtId="0" fontId="9" fillId="3" borderId="1" xfId="0" applyFont="1" applyFill="1" applyBorder="1" applyAlignment="1" applyProtection="1">
      <alignment horizontal="left" vertical="center" wrapText="1"/>
      <protection locked="0"/>
    </xf>
    <xf numFmtId="0" fontId="5" fillId="3" borderId="1" xfId="0" applyFont="1" applyFill="1" applyBorder="1"/>
    <xf numFmtId="0" fontId="0" fillId="3" borderId="1" xfId="0" applyFill="1" applyBorder="1"/>
    <xf numFmtId="0" fontId="0" fillId="3" borderId="0" xfId="0" applyFill="1" applyAlignment="1">
      <alignment horizontal="center" vertical="center"/>
    </xf>
    <xf numFmtId="0" fontId="0" fillId="3" borderId="0" xfId="0" applyFill="1"/>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xf numFmtId="0" fontId="15" fillId="3" borderId="12" xfId="6" applyFont="1" applyFill="1" applyBorder="1" applyAlignment="1" applyProtection="1">
      <alignment horizontal="left" vertical="center" wrapText="1"/>
      <protection locked="0"/>
    </xf>
    <xf numFmtId="0" fontId="9" fillId="3" borderId="1" xfId="6" applyFont="1" applyFill="1" applyBorder="1" applyAlignment="1" applyProtection="1">
      <alignment horizontal="center" vertical="center" wrapText="1"/>
      <protection locked="0"/>
    </xf>
    <xf numFmtId="0" fontId="15" fillId="3" borderId="1" xfId="6" applyFont="1" applyFill="1" applyBorder="1" applyAlignment="1" applyProtection="1">
      <alignment horizontal="left" vertical="center" wrapText="1"/>
      <protection locked="0"/>
    </xf>
    <xf numFmtId="0" fontId="10" fillId="3" borderId="1" xfId="0" applyFont="1" applyFill="1" applyBorder="1" applyAlignment="1">
      <alignment vertical="center"/>
    </xf>
    <xf numFmtId="0" fontId="9" fillId="3"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xf>
    <xf numFmtId="0" fontId="11" fillId="3" borderId="0" xfId="0" applyFont="1" applyFill="1"/>
    <xf numFmtId="0" fontId="11" fillId="3" borderId="0" xfId="0" applyFont="1" applyFill="1" applyAlignment="1">
      <alignment horizontal="center" vertical="center"/>
    </xf>
    <xf numFmtId="0" fontId="11" fillId="3" borderId="0" xfId="0" applyFont="1" applyFill="1" applyAlignment="1">
      <alignment horizontal="center"/>
    </xf>
    <xf numFmtId="0" fontId="0" fillId="3" borderId="0" xfId="0" applyFill="1" applyAlignment="1">
      <alignment horizontal="center"/>
    </xf>
    <xf numFmtId="0" fontId="15" fillId="3" borderId="1" xfId="0" applyFont="1" applyFill="1" applyBorder="1" applyAlignment="1" applyProtection="1">
      <alignment horizontal="left" vertical="center" wrapText="1"/>
      <protection locked="0"/>
    </xf>
    <xf numFmtId="0" fontId="0" fillId="3" borderId="0" xfId="0" applyFill="1" applyAlignment="1">
      <alignment vertical="center"/>
    </xf>
    <xf numFmtId="0" fontId="19" fillId="3" borderId="1" xfId="0" applyFont="1" applyFill="1" applyBorder="1" applyAlignment="1">
      <alignment horizontal="left" vertical="center"/>
    </xf>
    <xf numFmtId="0" fontId="9" fillId="3" borderId="1" xfId="6" applyFont="1" applyFill="1" applyBorder="1" applyAlignment="1" applyProtection="1">
      <alignment horizontal="left" vertical="center" wrapText="1"/>
      <protection locked="0"/>
    </xf>
    <xf numFmtId="0" fontId="0" fillId="3" borderId="1" xfId="0" applyFill="1" applyBorder="1" applyAlignment="1">
      <alignment horizontal="center"/>
    </xf>
    <xf numFmtId="0" fontId="11" fillId="3" borderId="7" xfId="0" applyFont="1" applyFill="1" applyBorder="1" applyAlignment="1">
      <alignment horizontal="center"/>
    </xf>
    <xf numFmtId="20" fontId="8" fillId="3" borderId="1" xfId="0" applyNumberFormat="1" applyFont="1" applyFill="1" applyBorder="1"/>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3" borderId="1" xfId="13" applyFont="1" applyFill="1" applyBorder="1" applyAlignment="1">
      <alignment horizontal="left" vertical="center"/>
    </xf>
    <xf numFmtId="0" fontId="10" fillId="3" borderId="3" xfId="0" applyFont="1" applyFill="1" applyBorder="1" applyAlignment="1">
      <alignment vertical="center" wrapText="1"/>
    </xf>
    <xf numFmtId="0" fontId="11" fillId="3" borderId="3" xfId="0" applyFont="1" applyFill="1" applyBorder="1" applyAlignment="1">
      <alignment horizontal="center" vertical="center"/>
    </xf>
    <xf numFmtId="0" fontId="11" fillId="3" borderId="3" xfId="0" applyFont="1" applyFill="1" applyBorder="1"/>
    <xf numFmtId="0" fontId="11" fillId="3" borderId="1" xfId="0" applyFont="1" applyFill="1" applyBorder="1" applyAlignment="1">
      <alignment vertical="center"/>
    </xf>
    <xf numFmtId="0" fontId="8" fillId="3" borderId="1" xfId="0" applyFont="1" applyFill="1" applyBorder="1" applyAlignment="1">
      <alignment horizontal="center"/>
    </xf>
    <xf numFmtId="0" fontId="8" fillId="3" borderId="0" xfId="0" applyFont="1" applyFill="1"/>
    <xf numFmtId="0" fontId="13" fillId="3" borderId="0" xfId="0" applyFont="1" applyFill="1"/>
    <xf numFmtId="0" fontId="14" fillId="3" borderId="1" xfId="6" applyFont="1" applyFill="1" applyBorder="1" applyAlignment="1" applyProtection="1">
      <alignment horizontal="left" vertical="center" wrapText="1"/>
      <protection locked="0"/>
    </xf>
    <xf numFmtId="0" fontId="8" fillId="3" borderId="1" xfId="12" applyFont="1" applyFill="1" applyBorder="1" applyAlignment="1">
      <alignment horizontal="center" vertical="center"/>
    </xf>
    <xf numFmtId="0" fontId="9" fillId="3" borderId="1" xfId="1" applyFont="1" applyFill="1" applyBorder="1" applyAlignment="1" applyProtection="1">
      <alignment horizontal="center" vertical="center" wrapText="1"/>
      <protection locked="0"/>
    </xf>
    <xf numFmtId="0" fontId="8" fillId="3" borderId="1" xfId="12" applyFont="1" applyFill="1" applyBorder="1" applyAlignment="1">
      <alignment horizontal="center" vertical="center" wrapText="1"/>
    </xf>
    <xf numFmtId="0" fontId="8" fillId="3" borderId="1" xfId="6" applyFont="1" applyFill="1" applyBorder="1" applyAlignment="1" applyProtection="1">
      <alignment horizontal="left" vertical="center" wrapText="1"/>
      <protection locked="0"/>
    </xf>
    <xf numFmtId="0" fontId="0" fillId="0" borderId="0" xfId="0" applyFill="1" applyAlignment="1">
      <alignment horizontal="center" vertical="center"/>
    </xf>
    <xf numFmtId="0" fontId="0" fillId="0" borderId="0" xfId="0" applyFill="1" applyAlignment="1">
      <alignment horizontal="center" vertical="center"/>
    </xf>
    <xf numFmtId="0" fontId="7" fillId="0" borderId="3" xfId="13" applyFont="1" applyFill="1" applyBorder="1" applyAlignment="1" applyProtection="1">
      <alignment horizontal="center" vertical="center"/>
      <protection locked="0"/>
    </xf>
    <xf numFmtId="0" fontId="7" fillId="0" borderId="7" xfId="13" applyFont="1" applyFill="1" applyBorder="1" applyAlignment="1" applyProtection="1">
      <alignment horizontal="left" vertical="center"/>
      <protection locked="0"/>
    </xf>
    <xf numFmtId="0" fontId="12" fillId="0" borderId="7" xfId="6" applyFont="1" applyFill="1" applyBorder="1" applyAlignment="1" applyProtection="1">
      <alignment horizontal="center" vertical="center" wrapText="1"/>
      <protection locked="0"/>
    </xf>
    <xf numFmtId="0" fontId="7" fillId="0" borderId="3" xfId="13" applyFont="1" applyFill="1" applyBorder="1" applyAlignment="1" applyProtection="1">
      <alignment horizontal="center" vertical="center" wrapText="1"/>
      <protection locked="0"/>
    </xf>
    <xf numFmtId="0" fontId="7" fillId="0" borderId="7" xfId="13"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1" fillId="0" borderId="2" xfId="0" applyFont="1" applyFill="1" applyBorder="1" applyAlignment="1">
      <alignment horizontal="center"/>
    </xf>
    <xf numFmtId="0" fontId="11" fillId="0" borderId="2"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0" fillId="0" borderId="0" xfId="0" applyFont="1" applyAlignment="1"/>
    <xf numFmtId="0" fontId="0" fillId="0" borderId="0" xfId="0" applyFill="1" applyAlignment="1">
      <alignment horizontal="center"/>
    </xf>
    <xf numFmtId="0" fontId="7" fillId="0" borderId="9" xfId="13" applyFont="1" applyFill="1" applyBorder="1" applyAlignment="1" applyProtection="1">
      <alignment horizontal="left" vertical="center"/>
      <protection locked="0"/>
    </xf>
    <xf numFmtId="0" fontId="7" fillId="0" borderId="10" xfId="13" applyFont="1" applyFill="1" applyBorder="1" applyAlignment="1" applyProtection="1">
      <alignment horizontal="left" vertical="center"/>
      <protection locked="0"/>
    </xf>
    <xf numFmtId="0" fontId="7" fillId="0" borderId="3" xfId="13" applyFont="1" applyFill="1" applyBorder="1" applyAlignment="1" applyProtection="1">
      <alignment horizontal="center" vertical="center"/>
      <protection locked="0"/>
    </xf>
    <xf numFmtId="0" fontId="7" fillId="0" borderId="7" xfId="13" applyFont="1" applyFill="1" applyBorder="1" applyAlignment="1" applyProtection="1">
      <alignment horizontal="center" vertical="center"/>
      <protection locked="0"/>
    </xf>
    <xf numFmtId="0" fontId="7" fillId="0" borderId="3" xfId="13" applyFont="1" applyFill="1" applyBorder="1" applyAlignment="1" applyProtection="1">
      <alignment horizontal="left" vertical="center"/>
      <protection locked="0"/>
    </xf>
    <xf numFmtId="0" fontId="7" fillId="0" borderId="7" xfId="13" applyFont="1" applyFill="1" applyBorder="1" applyAlignment="1" applyProtection="1">
      <alignment horizontal="left" vertical="center"/>
      <protection locked="0"/>
    </xf>
    <xf numFmtId="0" fontId="7" fillId="0" borderId="2" xfId="13" applyFont="1" applyFill="1" applyBorder="1" applyAlignment="1" applyProtection="1">
      <alignment horizontal="center" vertical="center"/>
      <protection locked="0"/>
    </xf>
    <xf numFmtId="0" fontId="7" fillId="0" borderId="6" xfId="13" applyFont="1" applyFill="1" applyBorder="1" applyAlignment="1" applyProtection="1">
      <alignment horizontal="center" vertical="center"/>
      <protection locked="0"/>
    </xf>
    <xf numFmtId="0" fontId="7" fillId="0" borderId="5" xfId="13" applyFont="1" applyFill="1" applyBorder="1" applyAlignment="1" applyProtection="1">
      <alignment horizontal="center" vertical="center"/>
      <protection locked="0"/>
    </xf>
    <xf numFmtId="0" fontId="7" fillId="0" borderId="3" xfId="13" applyNumberFormat="1" applyFont="1" applyFill="1" applyBorder="1" applyAlignment="1" applyProtection="1">
      <alignment horizontal="left" vertical="center" wrapText="1"/>
      <protection locked="0"/>
    </xf>
    <xf numFmtId="0" fontId="7" fillId="0" borderId="7" xfId="13" applyFont="1" applyFill="1" applyBorder="1" applyAlignment="1" applyProtection="1">
      <alignment horizontal="left" vertical="center" wrapText="1"/>
      <protection locked="0"/>
    </xf>
    <xf numFmtId="0" fontId="7" fillId="0" borderId="8" xfId="13" applyFont="1" applyFill="1" applyBorder="1" applyAlignment="1" applyProtection="1">
      <alignment horizontal="center" vertical="center"/>
      <protection locked="0"/>
    </xf>
    <xf numFmtId="0" fontId="7" fillId="0" borderId="11" xfId="13" applyFont="1" applyFill="1" applyBorder="1" applyAlignment="1" applyProtection="1">
      <alignment horizontal="center" vertical="center"/>
      <protection locked="0"/>
    </xf>
    <xf numFmtId="0" fontId="12" fillId="0" borderId="3" xfId="6" applyFont="1" applyFill="1" applyBorder="1" applyAlignment="1" applyProtection="1">
      <alignment horizontal="center" vertical="center" wrapText="1"/>
      <protection locked="0"/>
    </xf>
    <xf numFmtId="0" fontId="12" fillId="0" borderId="7" xfId="6" applyFont="1" applyFill="1" applyBorder="1" applyAlignment="1" applyProtection="1">
      <alignment horizontal="center" vertical="center" wrapText="1"/>
      <protection locked="0"/>
    </xf>
    <xf numFmtId="0" fontId="7" fillId="0" borderId="3" xfId="13" applyFont="1" applyFill="1" applyBorder="1" applyAlignment="1" applyProtection="1">
      <alignment horizontal="center" vertical="center" wrapText="1"/>
      <protection locked="0"/>
    </xf>
    <xf numFmtId="0" fontId="7" fillId="0" borderId="7" xfId="13" applyFont="1" applyFill="1" applyBorder="1" applyAlignment="1" applyProtection="1">
      <alignment horizontal="center" vertical="center" wrapText="1"/>
      <protection locked="0"/>
    </xf>
    <xf numFmtId="0" fontId="7" fillId="0" borderId="3" xfId="13" applyFont="1" applyFill="1" applyBorder="1" applyAlignment="1">
      <alignment horizontal="left" vertical="center"/>
    </xf>
    <xf numFmtId="0" fontId="7" fillId="0" borderId="7" xfId="13" applyFont="1" applyFill="1" applyBorder="1" applyAlignment="1">
      <alignment horizontal="left" vertical="center"/>
    </xf>
    <xf numFmtId="0" fontId="7" fillId="0" borderId="3" xfId="13" applyFont="1" applyFill="1" applyBorder="1" applyAlignment="1" applyProtection="1">
      <alignment horizontal="left" vertical="center" wrapText="1"/>
      <protection locked="0"/>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0" fillId="0" borderId="0" xfId="0" applyFill="1" applyAlignment="1">
      <alignment horizontal="center" vertical="center"/>
    </xf>
    <xf numFmtId="0" fontId="11" fillId="0" borderId="0" xfId="0" applyFont="1" applyAlignment="1">
      <alignment horizontal="center" vertical="center" wrapText="1"/>
    </xf>
  </cellXfs>
  <cellStyles count="40">
    <cellStyle name="Excel Built-in Normal" xfId="2"/>
    <cellStyle name="İzlenen Köprü" xfId="19" builtinId="9" hidden="1"/>
    <cellStyle name="İzlenen Köprü" xfId="21" builtinId="9" hidden="1"/>
    <cellStyle name="İzlenen Köprü" xfId="23" builtinId="9" hidden="1"/>
    <cellStyle name="İzlenen Köprü" xfId="25" builtinId="9" hidden="1"/>
    <cellStyle name="İzlenen Köprü" xfId="27" builtinId="9" hidden="1"/>
    <cellStyle name="İzlenen Köprü" xfId="29" builtinId="9" hidden="1"/>
    <cellStyle name="İzlenen Köprü" xfId="31" builtinId="9" hidden="1"/>
    <cellStyle name="İzlenen Köprü" xfId="33" builtinId="9" hidden="1"/>
    <cellStyle name="İzlenen Köprü" xfId="35" builtinId="9" hidden="1"/>
    <cellStyle name="İzlenen Köprü" xfId="37" builtinId="9" hidden="1"/>
    <cellStyle name="İzlenen Köprü" xfId="39" builtinId="9" hidden="1"/>
    <cellStyle name="Köprü" xfId="18" builtinId="8" hidden="1"/>
    <cellStyle name="Köprü" xfId="20" builtinId="8" hidden="1"/>
    <cellStyle name="Köprü" xfId="22" builtinId="8" hidden="1"/>
    <cellStyle name="Köprü" xfId="24" builtinId="8" hidden="1"/>
    <cellStyle name="Köprü" xfId="26" builtinId="8" hidden="1"/>
    <cellStyle name="Köprü" xfId="28" builtinId="8" hidden="1"/>
    <cellStyle name="Köprü" xfId="30" builtinId="8" hidden="1"/>
    <cellStyle name="Köprü" xfId="32" builtinId="8" hidden="1"/>
    <cellStyle name="Köprü" xfId="34" builtinId="8" hidden="1"/>
    <cellStyle name="Köprü" xfId="36" builtinId="8" hidden="1"/>
    <cellStyle name="Köprü" xfId="38" builtinId="8" hidden="1"/>
    <cellStyle name="Normal" xfId="0" builtinId="0"/>
    <cellStyle name="Normal 2" xfId="3"/>
    <cellStyle name="Normal 2 2" xfId="4"/>
    <cellStyle name="Normal 2 2 2" xfId="5"/>
    <cellStyle name="Normal 2 2 3" xfId="16"/>
    <cellStyle name="Normal 2 3" xfId="6"/>
    <cellStyle name="Normal 2 3 2" xfId="17"/>
    <cellStyle name="Normal 2 4" xfId="14"/>
    <cellStyle name="Normal 3" xfId="7"/>
    <cellStyle name="Normal 3 2" xfId="8"/>
    <cellStyle name="Normal 4" xfId="9"/>
    <cellStyle name="Normal 5" xfId="10"/>
    <cellStyle name="Normal 6" xfId="11"/>
    <cellStyle name="Normal 6 2" xfId="13"/>
    <cellStyle name="Normal 7" xfId="12"/>
    <cellStyle name="Normal 8" xfId="15"/>
    <cellStyle name="Normal 9" xfId="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Q159"/>
  <sheetViews>
    <sheetView tabSelected="1" zoomScaleNormal="100" zoomScalePageLayoutView="110" workbookViewId="0">
      <selection activeCell="AV1" sqref="AV1"/>
    </sheetView>
  </sheetViews>
  <sheetFormatPr defaultColWidth="8.88671875" defaultRowHeight="14.4" x14ac:dyDescent="0.3"/>
  <cols>
    <col min="1" max="1" width="33.5546875" bestFit="1" customWidth="1"/>
    <col min="2" max="2" width="5.6640625" style="8" customWidth="1"/>
    <col min="3" max="3" width="47.109375" style="5" bestFit="1" customWidth="1"/>
    <col min="4" max="4" width="11" style="12" hidden="1" customWidth="1"/>
    <col min="5" max="5" width="4" style="12" hidden="1" customWidth="1"/>
    <col min="6" max="6" width="1.88671875" style="12" hidden="1" customWidth="1"/>
    <col min="7" max="7" width="6.44140625" style="12" hidden="1" customWidth="1"/>
    <col min="8" max="8" width="3.33203125" style="12" hidden="1" customWidth="1"/>
    <col min="9" max="9" width="2.6640625" style="12" hidden="1" customWidth="1"/>
    <col min="10" max="10" width="6.33203125" style="12" hidden="1" customWidth="1"/>
    <col min="11" max="11" width="3" style="12" hidden="1" customWidth="1"/>
    <col min="12" max="12" width="2.6640625" style="12" hidden="1" customWidth="1"/>
    <col min="13" max="13" width="6.33203125" style="12" hidden="1" customWidth="1"/>
    <col min="14" max="14" width="3.33203125" style="12" hidden="1" customWidth="1"/>
    <col min="15" max="15" width="2.6640625" style="12" hidden="1" customWidth="1"/>
    <col min="16" max="16" width="6.33203125" style="12" hidden="1" customWidth="1"/>
    <col min="17" max="17" width="3" style="12" hidden="1" customWidth="1"/>
    <col min="18" max="18" width="2.6640625" style="12" hidden="1" customWidth="1"/>
    <col min="19" max="19" width="5.33203125" style="12" hidden="1" customWidth="1"/>
    <col min="20" max="20" width="3" style="12" hidden="1" customWidth="1"/>
    <col min="21" max="21" width="2.6640625" style="12" hidden="1" customWidth="1"/>
    <col min="22" max="22" width="5.88671875" style="12" hidden="1" customWidth="1"/>
    <col min="23" max="23" width="4" style="12" hidden="1" customWidth="1"/>
    <col min="24" max="24" width="5.109375" style="12" hidden="1" customWidth="1"/>
    <col min="25" max="25" width="6.44140625" style="12" hidden="1" customWidth="1"/>
    <col min="26" max="26" width="4" style="12" hidden="1" customWidth="1"/>
    <col min="27" max="27" width="5.109375" style="12" hidden="1" customWidth="1"/>
    <col min="28" max="28" width="4.44140625" style="12" hidden="1" customWidth="1"/>
    <col min="29" max="29" width="3.44140625" style="12" hidden="1" customWidth="1"/>
    <col min="30" max="30" width="3" style="12" hidden="1" customWidth="1"/>
    <col min="31" max="31" width="4.44140625" style="12" hidden="1" customWidth="1"/>
    <col min="32" max="32" width="4" style="12" hidden="1" customWidth="1"/>
    <col min="33" max="33" width="4.44140625" style="12" hidden="1" customWidth="1"/>
    <col min="34" max="34" width="4" style="12" hidden="1" customWidth="1"/>
    <col min="35" max="35" width="4.109375" style="12" hidden="1" customWidth="1"/>
    <col min="36" max="36" width="4" style="12" hidden="1" customWidth="1"/>
    <col min="37" max="37" width="16.44140625" style="12" hidden="1" customWidth="1"/>
    <col min="38" max="38" width="6.44140625" style="13" hidden="1" customWidth="1"/>
    <col min="39" max="39" width="32.44140625" style="5" customWidth="1"/>
    <col min="40" max="40" width="34.44140625" style="5" hidden="1" customWidth="1"/>
    <col min="41" max="41" width="32.44140625" style="5" hidden="1" customWidth="1"/>
    <col min="42" max="42" width="9.109375" style="5" hidden="1" customWidth="1"/>
    <col min="43" max="43" width="19.109375" style="5" customWidth="1"/>
    <col min="44" max="44" width="9" style="5" customWidth="1"/>
    <col min="45" max="45" width="12.33203125" style="5" customWidth="1"/>
    <col min="46" max="47" width="8.6640625" style="5" hidden="1" customWidth="1"/>
    <col min="48" max="48" width="17.33203125" style="8" customWidth="1"/>
    <col min="49" max="49" width="1.44140625" style="2" customWidth="1"/>
    <col min="50" max="50" width="19.33203125" style="2" customWidth="1"/>
    <col min="51" max="51" width="8.6640625" style="2" customWidth="1"/>
  </cols>
  <sheetData>
    <row r="1" spans="1:51" s="1" customFormat="1" x14ac:dyDescent="0.3">
      <c r="B1" s="21"/>
      <c r="C1" s="18"/>
      <c r="D1" s="19"/>
      <c r="E1" s="19"/>
      <c r="F1" s="19"/>
      <c r="G1" s="19"/>
      <c r="H1" s="19"/>
      <c r="I1" s="19"/>
      <c r="J1" s="19"/>
      <c r="K1" s="19"/>
      <c r="L1" s="19"/>
      <c r="M1" s="19"/>
      <c r="N1" s="19"/>
      <c r="O1" s="19"/>
      <c r="P1" s="19"/>
      <c r="Q1" s="19"/>
      <c r="R1" s="19"/>
      <c r="S1" s="19"/>
      <c r="T1" s="19"/>
      <c r="U1" s="19"/>
      <c r="V1" s="19"/>
      <c r="W1" s="19"/>
      <c r="X1" s="19"/>
      <c r="Y1" s="46"/>
      <c r="Z1" s="46"/>
      <c r="AA1" s="46"/>
      <c r="AB1" s="46"/>
      <c r="AC1" s="46"/>
      <c r="AD1" s="46"/>
      <c r="AE1" s="46"/>
      <c r="AF1" s="46"/>
      <c r="AG1" s="46"/>
      <c r="AH1" s="46"/>
      <c r="AI1" s="46"/>
      <c r="AJ1" s="46"/>
      <c r="AK1" s="19"/>
      <c r="AL1" s="20"/>
      <c r="AM1" s="18"/>
      <c r="AN1" s="18"/>
      <c r="AO1" s="18"/>
      <c r="AP1" s="18"/>
      <c r="AQ1" s="18"/>
      <c r="AR1" s="18"/>
      <c r="AS1" s="18"/>
      <c r="AT1" s="18"/>
      <c r="AU1" s="18"/>
      <c r="AV1" s="21"/>
      <c r="AW1" s="3"/>
      <c r="AX1" s="3"/>
      <c r="AY1" s="3"/>
    </row>
    <row r="2" spans="1:51" s="1" customFormat="1" x14ac:dyDescent="0.3">
      <c r="B2" s="21"/>
      <c r="C2" s="18"/>
      <c r="D2" s="19"/>
      <c r="E2" s="19"/>
      <c r="F2" s="19"/>
      <c r="G2" s="19"/>
      <c r="H2" s="19"/>
      <c r="I2" s="19"/>
      <c r="J2" s="19"/>
      <c r="K2" s="19"/>
      <c r="L2" s="19"/>
      <c r="M2" s="19"/>
      <c r="N2" s="19"/>
      <c r="O2" s="19"/>
      <c r="P2" s="19"/>
      <c r="Q2" s="19"/>
      <c r="R2" s="19"/>
      <c r="S2" s="19"/>
      <c r="T2" s="19"/>
      <c r="U2" s="19"/>
      <c r="V2" s="19"/>
      <c r="W2" s="19"/>
      <c r="X2" s="19"/>
      <c r="Y2" s="46"/>
      <c r="Z2" s="46"/>
      <c r="AA2" s="46"/>
      <c r="AB2" s="46"/>
      <c r="AC2" s="46"/>
      <c r="AD2" s="46"/>
      <c r="AE2" s="46"/>
      <c r="AF2" s="46"/>
      <c r="AG2" s="46"/>
      <c r="AH2" s="46"/>
      <c r="AI2" s="46"/>
      <c r="AJ2" s="46"/>
      <c r="AK2" s="19"/>
      <c r="AL2" s="20"/>
      <c r="AM2" s="18"/>
      <c r="AN2" s="18"/>
      <c r="AO2" s="18"/>
      <c r="AP2" s="18"/>
      <c r="AQ2" s="18"/>
      <c r="AR2" s="18"/>
      <c r="AS2" s="18"/>
      <c r="AT2" s="18"/>
      <c r="AU2" s="18"/>
      <c r="AV2" s="21"/>
      <c r="AW2" s="3"/>
      <c r="AX2" s="3"/>
      <c r="AY2" s="3"/>
    </row>
    <row r="3" spans="1:51" s="1" customFormat="1" ht="14.4" customHeight="1" x14ac:dyDescent="0.3">
      <c r="A3" s="141" t="s">
        <v>1</v>
      </c>
      <c r="B3" s="143" t="s">
        <v>2</v>
      </c>
      <c r="C3" s="145" t="s">
        <v>3</v>
      </c>
      <c r="D3" s="147" t="s">
        <v>7</v>
      </c>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9"/>
      <c r="AM3" s="145" t="s">
        <v>8</v>
      </c>
      <c r="AN3" s="154" t="s">
        <v>9</v>
      </c>
      <c r="AO3" s="156" t="s">
        <v>10</v>
      </c>
      <c r="AP3" s="156" t="s">
        <v>17</v>
      </c>
      <c r="AQ3" s="158" t="s">
        <v>11</v>
      </c>
      <c r="AR3" s="160" t="s">
        <v>12</v>
      </c>
      <c r="AS3" s="150" t="s">
        <v>13</v>
      </c>
      <c r="AT3" s="145" t="s">
        <v>14</v>
      </c>
      <c r="AU3" s="145" t="s">
        <v>15</v>
      </c>
      <c r="AV3" s="152" t="s">
        <v>16</v>
      </c>
      <c r="AW3" s="3"/>
      <c r="AX3" s="3"/>
      <c r="AY3" s="3"/>
    </row>
    <row r="4" spans="1:51" s="1" customFormat="1" ht="27.6" x14ac:dyDescent="0.3">
      <c r="A4" s="142"/>
      <c r="B4" s="144"/>
      <c r="C4" s="146"/>
      <c r="D4" s="143" t="s">
        <v>4</v>
      </c>
      <c r="E4" s="143"/>
      <c r="F4" s="143"/>
      <c r="G4" s="143"/>
      <c r="H4" s="143"/>
      <c r="I4" s="143"/>
      <c r="J4" s="143"/>
      <c r="K4" s="143"/>
      <c r="L4" s="143"/>
      <c r="M4" s="143"/>
      <c r="N4" s="143"/>
      <c r="O4" s="143"/>
      <c r="P4" s="143"/>
      <c r="Q4" s="143"/>
      <c r="R4" s="143"/>
      <c r="S4" s="143"/>
      <c r="T4" s="143"/>
      <c r="U4" s="143"/>
      <c r="V4" s="143"/>
      <c r="W4" s="143"/>
      <c r="X4" s="143"/>
      <c r="Y4" s="72"/>
      <c r="Z4" s="72"/>
      <c r="AA4" s="72"/>
      <c r="AB4" s="72"/>
      <c r="AC4" s="72"/>
      <c r="AD4" s="72"/>
      <c r="AE4" s="72"/>
      <c r="AF4" s="72"/>
      <c r="AG4" s="72"/>
      <c r="AH4" s="72"/>
      <c r="AI4" s="72"/>
      <c r="AJ4" s="72"/>
      <c r="AK4" s="15" t="s">
        <v>5</v>
      </c>
      <c r="AL4" s="17" t="s">
        <v>6</v>
      </c>
      <c r="AM4" s="146"/>
      <c r="AN4" s="155"/>
      <c r="AO4" s="157"/>
      <c r="AP4" s="157"/>
      <c r="AQ4" s="159"/>
      <c r="AR4" s="151"/>
      <c r="AS4" s="151"/>
      <c r="AT4" s="146"/>
      <c r="AU4" s="146"/>
      <c r="AV4" s="153"/>
      <c r="AW4" s="3"/>
      <c r="AX4" s="3"/>
      <c r="AY4" s="3"/>
    </row>
    <row r="5" spans="1:51" s="18" customFormat="1" ht="15" customHeight="1" x14ac:dyDescent="0.3">
      <c r="A5" s="4" t="s">
        <v>241</v>
      </c>
      <c r="B5" s="6">
        <v>1</v>
      </c>
      <c r="C5" s="4" t="s">
        <v>245</v>
      </c>
      <c r="D5" s="7" t="s">
        <v>258</v>
      </c>
      <c r="E5" s="7">
        <v>18</v>
      </c>
      <c r="F5" s="7" t="s">
        <v>259</v>
      </c>
      <c r="G5" s="7" t="s">
        <v>261</v>
      </c>
      <c r="H5" s="7">
        <v>14</v>
      </c>
      <c r="I5" s="7" t="s">
        <v>259</v>
      </c>
      <c r="J5" s="7" t="s">
        <v>260</v>
      </c>
      <c r="K5" s="7">
        <v>7</v>
      </c>
      <c r="L5" s="7" t="s">
        <v>259</v>
      </c>
      <c r="M5" s="7" t="s">
        <v>264</v>
      </c>
      <c r="N5" s="7">
        <v>7</v>
      </c>
      <c r="O5" s="7" t="s">
        <v>259</v>
      </c>
      <c r="P5" s="7" t="s">
        <v>285</v>
      </c>
      <c r="Q5" s="7">
        <v>10</v>
      </c>
      <c r="R5" s="7" t="s">
        <v>259</v>
      </c>
      <c r="S5" s="7"/>
      <c r="T5" s="7"/>
      <c r="U5" s="7"/>
      <c r="V5" s="7"/>
      <c r="W5" s="7"/>
      <c r="X5" s="7"/>
      <c r="Y5" s="7"/>
      <c r="Z5" s="7"/>
      <c r="AA5" s="7"/>
      <c r="AB5" s="7"/>
      <c r="AC5" s="7"/>
      <c r="AD5" s="7"/>
      <c r="AE5" s="7"/>
      <c r="AF5" s="7"/>
      <c r="AG5" s="7"/>
      <c r="AH5" s="7"/>
      <c r="AI5" s="7"/>
      <c r="AJ5" s="7"/>
      <c r="AK5" s="7"/>
      <c r="AL5" s="7">
        <f>E5+H5+K5+N5+Q5+T5+W5+AK5</f>
        <v>56</v>
      </c>
      <c r="AM5" s="4" t="s">
        <v>255</v>
      </c>
      <c r="AN5" s="37" t="s">
        <v>200</v>
      </c>
      <c r="AO5" s="4"/>
      <c r="AP5" s="4"/>
      <c r="AQ5" s="4" t="s">
        <v>279</v>
      </c>
      <c r="AR5" s="45">
        <v>0.54166666666666663</v>
      </c>
      <c r="AS5" s="45">
        <v>0.58333333333333337</v>
      </c>
      <c r="AT5" s="4"/>
      <c r="AU5" s="4"/>
      <c r="AV5" s="51" t="s">
        <v>327</v>
      </c>
      <c r="AW5" s="21"/>
      <c r="AX5" s="21"/>
      <c r="AY5" s="21"/>
    </row>
    <row r="6" spans="1:51" s="1" customFormat="1" x14ac:dyDescent="0.3">
      <c r="A6" s="18" t="s">
        <v>325</v>
      </c>
      <c r="B6" s="64">
        <v>1</v>
      </c>
      <c r="C6" s="47" t="s">
        <v>326</v>
      </c>
      <c r="D6" s="65"/>
      <c r="E6" s="65"/>
      <c r="F6" s="65"/>
      <c r="G6" s="65"/>
      <c r="H6" s="65"/>
      <c r="I6" s="65"/>
      <c r="J6" s="65"/>
      <c r="K6" s="65"/>
      <c r="L6" s="65"/>
      <c r="M6" s="65"/>
      <c r="N6" s="65"/>
      <c r="O6" s="65"/>
      <c r="P6" s="65"/>
      <c r="Q6" s="65"/>
      <c r="R6" s="65"/>
      <c r="S6" s="65"/>
      <c r="T6" s="65"/>
      <c r="U6" s="65"/>
      <c r="V6" s="65"/>
      <c r="W6" s="65"/>
      <c r="X6" s="65"/>
      <c r="Y6" s="72"/>
      <c r="Z6" s="72"/>
      <c r="AA6" s="72"/>
      <c r="AB6" s="72"/>
      <c r="AC6" s="72"/>
      <c r="AD6" s="72"/>
      <c r="AE6" s="72"/>
      <c r="AF6" s="72"/>
      <c r="AG6" s="72"/>
      <c r="AH6" s="72"/>
      <c r="AI6" s="72"/>
      <c r="AJ6" s="72"/>
      <c r="AK6" s="15"/>
      <c r="AL6" s="67"/>
      <c r="AM6" s="55" t="s">
        <v>255</v>
      </c>
      <c r="AN6" s="69"/>
      <c r="AO6" s="68"/>
      <c r="AP6" s="68"/>
      <c r="AQ6" s="70" t="s">
        <v>283</v>
      </c>
      <c r="AR6" s="56">
        <v>0.70833333333333337</v>
      </c>
      <c r="AS6" s="56">
        <v>18</v>
      </c>
      <c r="AT6" s="66"/>
      <c r="AU6" s="66"/>
      <c r="AV6" s="51" t="s">
        <v>327</v>
      </c>
      <c r="AW6" s="71"/>
      <c r="AX6" s="71"/>
      <c r="AY6" s="71"/>
    </row>
    <row r="7" spans="1:51" s="1" customFormat="1" x14ac:dyDescent="0.3">
      <c r="A7" s="18" t="s">
        <v>381</v>
      </c>
      <c r="B7" s="64">
        <v>1</v>
      </c>
      <c r="C7" s="47" t="s">
        <v>382</v>
      </c>
      <c r="D7" s="77" t="s">
        <v>260</v>
      </c>
      <c r="E7" s="77">
        <v>15</v>
      </c>
      <c r="F7" s="77"/>
      <c r="G7" s="77"/>
      <c r="H7" s="77"/>
      <c r="I7" s="77"/>
      <c r="J7" s="77"/>
      <c r="K7" s="77"/>
      <c r="L7" s="77"/>
      <c r="M7" s="77"/>
      <c r="N7" s="77"/>
      <c r="O7" s="77"/>
      <c r="P7" s="77"/>
      <c r="Q7" s="77"/>
      <c r="R7" s="77"/>
      <c r="S7" s="77"/>
      <c r="T7" s="77"/>
      <c r="U7" s="77"/>
      <c r="V7" s="77"/>
      <c r="W7" s="77"/>
      <c r="X7" s="77"/>
      <c r="Y7" s="72"/>
      <c r="Z7" s="72"/>
      <c r="AA7" s="72"/>
      <c r="AB7" s="72"/>
      <c r="AC7" s="72"/>
      <c r="AD7" s="72"/>
      <c r="AE7" s="72"/>
      <c r="AF7" s="72"/>
      <c r="AG7" s="72"/>
      <c r="AH7" s="72"/>
      <c r="AI7" s="72"/>
      <c r="AJ7" s="72"/>
      <c r="AK7" s="15"/>
      <c r="AL7" s="80"/>
      <c r="AM7" s="55" t="s">
        <v>362</v>
      </c>
      <c r="AN7" s="79"/>
      <c r="AO7" s="81"/>
      <c r="AP7" s="81"/>
      <c r="AQ7" s="70" t="s">
        <v>282</v>
      </c>
      <c r="AR7" s="56">
        <v>0.66666666666666663</v>
      </c>
      <c r="AS7" s="56">
        <v>0.70833333333333337</v>
      </c>
      <c r="AT7" s="78"/>
      <c r="AU7" s="78"/>
      <c r="AV7" s="51" t="s">
        <v>327</v>
      </c>
      <c r="AW7" s="76"/>
      <c r="AX7" s="76"/>
      <c r="AY7" s="76"/>
    </row>
    <row r="8" spans="1:51" s="1" customFormat="1" x14ac:dyDescent="0.3">
      <c r="A8" s="18" t="s">
        <v>391</v>
      </c>
      <c r="B8" s="64">
        <v>1</v>
      </c>
      <c r="C8" s="139" t="s">
        <v>411</v>
      </c>
      <c r="D8" s="129" t="s">
        <v>316</v>
      </c>
      <c r="E8" s="129">
        <v>15</v>
      </c>
      <c r="F8" s="129"/>
      <c r="G8" s="129"/>
      <c r="H8" s="129"/>
      <c r="I8" s="129"/>
      <c r="J8" s="129"/>
      <c r="K8" s="129"/>
      <c r="L8" s="129"/>
      <c r="M8" s="129"/>
      <c r="N8" s="129"/>
      <c r="O8" s="129"/>
      <c r="P8" s="129"/>
      <c r="Q8" s="129"/>
      <c r="R8" s="129"/>
      <c r="S8" s="129"/>
      <c r="T8" s="129"/>
      <c r="U8" s="129"/>
      <c r="V8" s="129"/>
      <c r="W8" s="129"/>
      <c r="X8" s="129"/>
      <c r="Y8" s="72"/>
      <c r="Z8" s="72"/>
      <c r="AA8" s="72"/>
      <c r="AB8" s="72"/>
      <c r="AC8" s="72"/>
      <c r="AD8" s="72"/>
      <c r="AE8" s="72"/>
      <c r="AF8" s="72"/>
      <c r="AG8" s="72"/>
      <c r="AH8" s="72"/>
      <c r="AI8" s="72"/>
      <c r="AJ8" s="72"/>
      <c r="AK8" s="15"/>
      <c r="AL8" s="132"/>
      <c r="AM8" s="55" t="s">
        <v>256</v>
      </c>
      <c r="AN8" s="131"/>
      <c r="AO8" s="133"/>
      <c r="AP8" s="133"/>
      <c r="AQ8" s="70" t="s">
        <v>279</v>
      </c>
      <c r="AR8" s="56">
        <v>0.54166666666666663</v>
      </c>
      <c r="AS8" s="56">
        <v>14</v>
      </c>
      <c r="AT8" s="130"/>
      <c r="AU8" s="130"/>
      <c r="AV8" s="51" t="s">
        <v>327</v>
      </c>
      <c r="AW8" s="128"/>
      <c r="AX8" s="128"/>
      <c r="AY8" s="128"/>
    </row>
    <row r="9" spans="1:51" s="1" customFormat="1" x14ac:dyDescent="0.3">
      <c r="A9" s="9" t="s">
        <v>20</v>
      </c>
      <c r="B9" s="10">
        <v>1</v>
      </c>
      <c r="C9" s="9" t="s">
        <v>21</v>
      </c>
      <c r="D9" s="7" t="s">
        <v>258</v>
      </c>
      <c r="E9" s="7">
        <v>5</v>
      </c>
      <c r="F9" s="7" t="s">
        <v>259</v>
      </c>
      <c r="G9" s="7" t="s">
        <v>261</v>
      </c>
      <c r="H9" s="7">
        <v>5</v>
      </c>
      <c r="I9" s="7" t="s">
        <v>259</v>
      </c>
      <c r="J9" s="7" t="s">
        <v>262</v>
      </c>
      <c r="K9" s="7">
        <v>5</v>
      </c>
      <c r="L9" s="7" t="s">
        <v>259</v>
      </c>
      <c r="M9" s="7" t="s">
        <v>260</v>
      </c>
      <c r="N9" s="7">
        <v>5</v>
      </c>
      <c r="O9" s="7" t="s">
        <v>259</v>
      </c>
      <c r="P9" s="7" t="s">
        <v>264</v>
      </c>
      <c r="Q9" s="7">
        <v>5</v>
      </c>
      <c r="R9" s="7" t="s">
        <v>259</v>
      </c>
      <c r="S9" s="7"/>
      <c r="T9" s="7"/>
      <c r="U9" s="7"/>
      <c r="V9" s="7"/>
      <c r="W9" s="7"/>
      <c r="X9" s="7"/>
      <c r="Y9" s="7"/>
      <c r="Z9" s="7"/>
      <c r="AA9" s="7"/>
      <c r="AB9" s="7"/>
      <c r="AC9" s="7"/>
      <c r="AD9" s="7"/>
      <c r="AE9" s="7"/>
      <c r="AF9" s="7"/>
      <c r="AG9" s="7"/>
      <c r="AH9" s="7"/>
      <c r="AI9" s="7"/>
      <c r="AJ9" s="7"/>
      <c r="AK9" s="7"/>
      <c r="AL9" s="7">
        <f t="shared" ref="AL9:AL14" si="0">E9+H9+K9+N9+Q9+T9+W9+AK9</f>
        <v>25</v>
      </c>
      <c r="AM9" s="9" t="s">
        <v>292</v>
      </c>
      <c r="AN9" s="4" t="s">
        <v>26</v>
      </c>
      <c r="AO9" s="68"/>
      <c r="AP9" s="68"/>
      <c r="AQ9" s="4" t="s">
        <v>283</v>
      </c>
      <c r="AR9" s="14">
        <v>0.375</v>
      </c>
      <c r="AS9" s="14">
        <v>0.41666666666666669</v>
      </c>
      <c r="AT9" s="66"/>
      <c r="AU9" s="66"/>
      <c r="AV9" s="51" t="s">
        <v>327</v>
      </c>
      <c r="AW9" s="71"/>
      <c r="AX9" s="71"/>
      <c r="AY9" s="71"/>
    </row>
    <row r="10" spans="1:51" s="1" customFormat="1" x14ac:dyDescent="0.3">
      <c r="A10" s="9" t="s">
        <v>263</v>
      </c>
      <c r="B10" s="10">
        <v>1</v>
      </c>
      <c r="C10" s="9" t="s">
        <v>22</v>
      </c>
      <c r="D10" s="7" t="s">
        <v>258</v>
      </c>
      <c r="E10" s="7">
        <v>10</v>
      </c>
      <c r="F10" s="7" t="s">
        <v>259</v>
      </c>
      <c r="G10" s="7" t="s">
        <v>261</v>
      </c>
      <c r="H10" s="7">
        <v>10</v>
      </c>
      <c r="I10" s="7" t="s">
        <v>259</v>
      </c>
      <c r="J10" s="7" t="s">
        <v>262</v>
      </c>
      <c r="K10" s="7">
        <v>10</v>
      </c>
      <c r="L10" s="7" t="s">
        <v>259</v>
      </c>
      <c r="M10" s="7" t="s">
        <v>260</v>
      </c>
      <c r="N10" s="7">
        <v>5</v>
      </c>
      <c r="O10" s="7" t="s">
        <v>259</v>
      </c>
      <c r="P10" s="7" t="s">
        <v>264</v>
      </c>
      <c r="Q10" s="7">
        <v>8</v>
      </c>
      <c r="R10" s="7" t="s">
        <v>259</v>
      </c>
      <c r="S10" s="7"/>
      <c r="T10" s="7"/>
      <c r="U10" s="7"/>
      <c r="V10" s="7"/>
      <c r="W10" s="7"/>
      <c r="X10" s="7"/>
      <c r="Y10" s="7"/>
      <c r="Z10" s="7"/>
      <c r="AA10" s="7"/>
      <c r="AB10" s="7"/>
      <c r="AC10" s="7"/>
      <c r="AD10" s="7"/>
      <c r="AE10" s="7"/>
      <c r="AF10" s="7"/>
      <c r="AG10" s="7"/>
      <c r="AH10" s="7"/>
      <c r="AI10" s="7"/>
      <c r="AJ10" s="7"/>
      <c r="AK10" s="7"/>
      <c r="AL10" s="7">
        <f t="shared" si="0"/>
        <v>43</v>
      </c>
      <c r="AM10" s="9" t="s">
        <v>167</v>
      </c>
      <c r="AN10" s="4" t="s">
        <v>26</v>
      </c>
      <c r="AO10" s="4"/>
      <c r="AP10" s="4"/>
      <c r="AQ10" s="4" t="s">
        <v>282</v>
      </c>
      <c r="AR10" s="14">
        <v>0.375</v>
      </c>
      <c r="AS10" s="14">
        <v>0.41666666666666669</v>
      </c>
      <c r="AT10" s="4"/>
      <c r="AU10" s="4"/>
      <c r="AV10" s="7" t="s">
        <v>327</v>
      </c>
      <c r="AW10" s="71"/>
      <c r="AX10" s="71"/>
      <c r="AY10" s="71"/>
    </row>
    <row r="11" spans="1:51" s="1" customFormat="1" x14ac:dyDescent="0.3">
      <c r="A11" s="9" t="s">
        <v>23</v>
      </c>
      <c r="B11" s="10">
        <v>1</v>
      </c>
      <c r="C11" s="9" t="s">
        <v>24</v>
      </c>
      <c r="D11" s="7" t="s">
        <v>258</v>
      </c>
      <c r="E11" s="7">
        <v>15</v>
      </c>
      <c r="F11" s="7" t="s">
        <v>259</v>
      </c>
      <c r="G11" s="7" t="s">
        <v>261</v>
      </c>
      <c r="H11" s="7">
        <v>14</v>
      </c>
      <c r="I11" s="7" t="s">
        <v>259</v>
      </c>
      <c r="J11" s="7" t="s">
        <v>262</v>
      </c>
      <c r="K11" s="7">
        <v>15</v>
      </c>
      <c r="L11" s="7" t="s">
        <v>259</v>
      </c>
      <c r="M11" s="7" t="s">
        <v>260</v>
      </c>
      <c r="N11" s="7">
        <v>5</v>
      </c>
      <c r="O11" s="7" t="s">
        <v>259</v>
      </c>
      <c r="P11" s="7" t="s">
        <v>264</v>
      </c>
      <c r="Q11" s="7">
        <v>5</v>
      </c>
      <c r="R11" s="7" t="s">
        <v>259</v>
      </c>
      <c r="S11" s="7"/>
      <c r="T11" s="7"/>
      <c r="U11" s="7"/>
      <c r="V11" s="7"/>
      <c r="W11" s="7"/>
      <c r="X11" s="7"/>
      <c r="Y11" s="7"/>
      <c r="Z11" s="7"/>
      <c r="AA11" s="7"/>
      <c r="AB11" s="7"/>
      <c r="AC11" s="7"/>
      <c r="AD11" s="7"/>
      <c r="AE11" s="7"/>
      <c r="AF11" s="7"/>
      <c r="AG11" s="7"/>
      <c r="AH11" s="7"/>
      <c r="AI11" s="7"/>
      <c r="AJ11" s="7"/>
      <c r="AK11" s="7"/>
      <c r="AL11" s="7">
        <f t="shared" si="0"/>
        <v>54</v>
      </c>
      <c r="AM11" s="4" t="s">
        <v>340</v>
      </c>
      <c r="AN11" s="4" t="s">
        <v>26</v>
      </c>
      <c r="AO11" s="4"/>
      <c r="AP11" s="4"/>
      <c r="AQ11" s="4" t="s">
        <v>279</v>
      </c>
      <c r="AR11" s="14">
        <v>0.375</v>
      </c>
      <c r="AS11" s="14">
        <v>0.41666666666666669</v>
      </c>
      <c r="AT11" s="4"/>
      <c r="AU11" s="4"/>
      <c r="AV11" s="6" t="s">
        <v>327</v>
      </c>
      <c r="AW11" s="71"/>
      <c r="AX11" s="71"/>
      <c r="AY11" s="71"/>
    </row>
    <row r="12" spans="1:51" s="91" customFormat="1" x14ac:dyDescent="0.3">
      <c r="A12" s="115" t="s">
        <v>27</v>
      </c>
      <c r="B12" s="116">
        <v>1</v>
      </c>
      <c r="C12" s="117" t="s">
        <v>28</v>
      </c>
      <c r="D12" s="100" t="s">
        <v>265</v>
      </c>
      <c r="E12" s="100">
        <v>50</v>
      </c>
      <c r="F12" s="100" t="s">
        <v>259</v>
      </c>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f t="shared" si="0"/>
        <v>50</v>
      </c>
      <c r="AM12" s="83" t="s">
        <v>344</v>
      </c>
      <c r="AN12" s="85"/>
      <c r="AO12" s="117"/>
      <c r="AP12" s="117"/>
      <c r="AQ12" s="85" t="s">
        <v>282</v>
      </c>
      <c r="AR12" s="86">
        <v>0.375</v>
      </c>
      <c r="AS12" s="86">
        <v>0.41666666666666669</v>
      </c>
      <c r="AT12" s="85"/>
      <c r="AU12" s="85"/>
      <c r="AV12" s="100" t="s">
        <v>327</v>
      </c>
      <c r="AW12" s="90"/>
      <c r="AX12" s="90"/>
      <c r="AY12" s="90"/>
    </row>
    <row r="13" spans="1:51" s="91" customFormat="1" x14ac:dyDescent="0.3">
      <c r="A13" s="83" t="s">
        <v>29</v>
      </c>
      <c r="B13" s="84">
        <v>1</v>
      </c>
      <c r="C13" s="83" t="s">
        <v>33</v>
      </c>
      <c r="D13" s="100" t="s">
        <v>258</v>
      </c>
      <c r="E13" s="100">
        <v>40</v>
      </c>
      <c r="F13" s="100" t="s">
        <v>259</v>
      </c>
      <c r="G13" s="100" t="s">
        <v>286</v>
      </c>
      <c r="H13" s="100">
        <v>10</v>
      </c>
      <c r="I13" s="100" t="s">
        <v>287</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v>5</v>
      </c>
      <c r="AL13" s="100">
        <f t="shared" si="0"/>
        <v>55</v>
      </c>
      <c r="AM13" s="83" t="s">
        <v>58</v>
      </c>
      <c r="AN13" s="85" t="s">
        <v>26</v>
      </c>
      <c r="AO13" s="85"/>
      <c r="AP13" s="85"/>
      <c r="AQ13" s="85" t="s">
        <v>283</v>
      </c>
      <c r="AR13" s="86">
        <v>0.54166666666666663</v>
      </c>
      <c r="AS13" s="86">
        <v>0.41666666666666669</v>
      </c>
      <c r="AT13" s="85"/>
      <c r="AU13" s="85"/>
      <c r="AV13" s="100" t="s">
        <v>327</v>
      </c>
      <c r="AW13" s="90"/>
      <c r="AX13" s="90"/>
      <c r="AY13" s="90"/>
    </row>
    <row r="14" spans="1:51" s="106" customFormat="1" x14ac:dyDescent="0.3">
      <c r="A14" s="83" t="s">
        <v>30</v>
      </c>
      <c r="B14" s="84">
        <v>1</v>
      </c>
      <c r="C14" s="83" t="s">
        <v>34</v>
      </c>
      <c r="D14" s="84" t="s">
        <v>258</v>
      </c>
      <c r="E14" s="84">
        <v>20</v>
      </c>
      <c r="F14" s="84" t="s">
        <v>259</v>
      </c>
      <c r="G14" s="84" t="s">
        <v>261</v>
      </c>
      <c r="H14" s="84">
        <v>15</v>
      </c>
      <c r="I14" s="84" t="s">
        <v>259</v>
      </c>
      <c r="J14" s="84" t="s">
        <v>262</v>
      </c>
      <c r="K14" s="84">
        <v>10</v>
      </c>
      <c r="L14" s="84" t="s">
        <v>259</v>
      </c>
      <c r="M14" s="84" t="s">
        <v>260</v>
      </c>
      <c r="N14" s="84">
        <v>7</v>
      </c>
      <c r="O14" s="84" t="s">
        <v>259</v>
      </c>
      <c r="P14" s="84"/>
      <c r="Q14" s="84"/>
      <c r="R14" s="84"/>
      <c r="S14" s="84"/>
      <c r="T14" s="84"/>
      <c r="U14" s="84"/>
      <c r="V14" s="84"/>
      <c r="W14" s="84"/>
      <c r="X14" s="84"/>
      <c r="Y14" s="84"/>
      <c r="Z14" s="84"/>
      <c r="AA14" s="84"/>
      <c r="AB14" s="84"/>
      <c r="AC14" s="84"/>
      <c r="AD14" s="84"/>
      <c r="AE14" s="84"/>
      <c r="AF14" s="84"/>
      <c r="AG14" s="84"/>
      <c r="AH14" s="84"/>
      <c r="AI14" s="84"/>
      <c r="AJ14" s="84"/>
      <c r="AK14" s="84"/>
      <c r="AL14" s="100">
        <f t="shared" si="0"/>
        <v>52</v>
      </c>
      <c r="AM14" s="83" t="s">
        <v>59</v>
      </c>
      <c r="AN14" s="118" t="s">
        <v>26</v>
      </c>
      <c r="AO14" s="118"/>
      <c r="AP14" s="118"/>
      <c r="AQ14" s="118" t="s">
        <v>283</v>
      </c>
      <c r="AR14" s="86">
        <v>0.375</v>
      </c>
      <c r="AS14" s="86">
        <v>0.49305555555555558</v>
      </c>
      <c r="AT14" s="118"/>
      <c r="AU14" s="118"/>
      <c r="AV14" s="84" t="s">
        <v>393</v>
      </c>
      <c r="AW14" s="90"/>
      <c r="AX14" s="90"/>
      <c r="AY14" s="90"/>
    </row>
    <row r="15" spans="1:51" s="91" customFormat="1" ht="15" customHeight="1" x14ac:dyDescent="0.3">
      <c r="A15" s="83" t="s">
        <v>278</v>
      </c>
      <c r="B15" s="84">
        <v>1</v>
      </c>
      <c r="C15" s="83" t="s">
        <v>357</v>
      </c>
      <c r="D15" s="100" t="s">
        <v>258</v>
      </c>
      <c r="E15" s="100">
        <v>25</v>
      </c>
      <c r="F15" s="100" t="s">
        <v>259</v>
      </c>
      <c r="G15" s="100" t="s">
        <v>261</v>
      </c>
      <c r="H15" s="100">
        <v>25</v>
      </c>
      <c r="I15" s="100" t="s">
        <v>259</v>
      </c>
      <c r="J15" s="100" t="s">
        <v>262</v>
      </c>
      <c r="K15" s="100">
        <v>15</v>
      </c>
      <c r="L15" s="100" t="s">
        <v>259</v>
      </c>
      <c r="M15" s="100" t="s">
        <v>260</v>
      </c>
      <c r="N15" s="100">
        <v>10</v>
      </c>
      <c r="O15" s="100" t="s">
        <v>259</v>
      </c>
      <c r="P15" s="100" t="s">
        <v>264</v>
      </c>
      <c r="Q15" s="100">
        <v>8</v>
      </c>
      <c r="R15" s="100" t="s">
        <v>259</v>
      </c>
      <c r="S15" s="100" t="s">
        <v>265</v>
      </c>
      <c r="T15" s="100">
        <v>50</v>
      </c>
      <c r="U15" s="100" t="s">
        <v>259</v>
      </c>
      <c r="V15" s="100" t="s">
        <v>375</v>
      </c>
      <c r="W15" s="100">
        <v>200</v>
      </c>
      <c r="X15" s="100" t="s">
        <v>376</v>
      </c>
      <c r="Y15" s="100">
        <v>200</v>
      </c>
      <c r="Z15" s="100" t="s">
        <v>377</v>
      </c>
      <c r="AA15" s="100">
        <v>50</v>
      </c>
      <c r="AB15" s="100" t="s">
        <v>378</v>
      </c>
      <c r="AC15" s="100">
        <v>68</v>
      </c>
      <c r="AD15" s="100"/>
      <c r="AE15" s="100"/>
      <c r="AF15" s="100"/>
      <c r="AG15" s="100"/>
      <c r="AH15" s="100"/>
      <c r="AI15" s="100"/>
      <c r="AJ15" s="100"/>
      <c r="AK15" s="100">
        <v>250</v>
      </c>
      <c r="AL15" s="100">
        <f>E15+H15+K15+N15+Q15+T15+W15+Y15+AA15+AC15+AK15</f>
        <v>901</v>
      </c>
      <c r="AM15" s="83" t="s">
        <v>38</v>
      </c>
      <c r="AN15" s="85" t="s">
        <v>26</v>
      </c>
      <c r="AO15" s="85"/>
      <c r="AP15" s="85"/>
      <c r="AQ15" s="85" t="s">
        <v>281</v>
      </c>
      <c r="AR15" s="111">
        <v>0.54166666666666663</v>
      </c>
      <c r="AS15" s="111">
        <v>0.58333333333333337</v>
      </c>
      <c r="AT15" s="85"/>
      <c r="AU15" s="85"/>
      <c r="AV15" s="93" t="s">
        <v>327</v>
      </c>
      <c r="AW15" s="90"/>
      <c r="AX15" s="90"/>
      <c r="AY15" s="90"/>
    </row>
    <row r="16" spans="1:51" s="1" customFormat="1" ht="15" customHeight="1" x14ac:dyDescent="0.3">
      <c r="A16" s="9" t="s">
        <v>278</v>
      </c>
      <c r="B16" s="6">
        <v>2</v>
      </c>
      <c r="C16" s="9" t="s">
        <v>357</v>
      </c>
      <c r="D16" s="7" t="s">
        <v>284</v>
      </c>
      <c r="E16" s="7">
        <v>50</v>
      </c>
      <c r="F16" s="7" t="s">
        <v>259</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v>150</v>
      </c>
      <c r="AL16" s="7">
        <f>E16+H16+K16+N16+Q16+T16+W16+AK16</f>
        <v>200</v>
      </c>
      <c r="AM16" s="9" t="s">
        <v>192</v>
      </c>
      <c r="AN16" s="4" t="s">
        <v>26</v>
      </c>
      <c r="AO16" s="4"/>
      <c r="AP16" s="4"/>
      <c r="AQ16" s="4" t="s">
        <v>279</v>
      </c>
      <c r="AR16" s="14">
        <v>0.54166666666666663</v>
      </c>
      <c r="AS16" s="14">
        <v>0.58333333333333337</v>
      </c>
      <c r="AT16" s="4"/>
      <c r="AU16" s="4"/>
      <c r="AV16" s="6" t="s">
        <v>327</v>
      </c>
      <c r="AW16" s="71"/>
      <c r="AX16" s="71"/>
      <c r="AY16" s="71"/>
    </row>
    <row r="17" spans="1:51" s="1" customFormat="1" ht="15" customHeight="1" x14ac:dyDescent="0.3">
      <c r="A17" s="9" t="s">
        <v>31</v>
      </c>
      <c r="B17" s="6">
        <v>1</v>
      </c>
      <c r="C17" s="9" t="s">
        <v>35</v>
      </c>
      <c r="D17" s="7" t="s">
        <v>258</v>
      </c>
      <c r="E17" s="7">
        <v>15</v>
      </c>
      <c r="F17" s="7" t="s">
        <v>259</v>
      </c>
      <c r="G17" s="7" t="s">
        <v>261</v>
      </c>
      <c r="H17" s="7">
        <v>15</v>
      </c>
      <c r="I17" s="7" t="s">
        <v>259</v>
      </c>
      <c r="J17" s="7" t="s">
        <v>262</v>
      </c>
      <c r="K17" s="7">
        <v>15</v>
      </c>
      <c r="L17" s="7" t="s">
        <v>259</v>
      </c>
      <c r="M17" s="7" t="s">
        <v>260</v>
      </c>
      <c r="N17" s="7">
        <v>10</v>
      </c>
      <c r="O17" s="7" t="s">
        <v>259</v>
      </c>
      <c r="P17" s="7" t="s">
        <v>264</v>
      </c>
      <c r="Q17" s="7">
        <v>8</v>
      </c>
      <c r="R17" s="7" t="s">
        <v>259</v>
      </c>
      <c r="S17" s="7" t="s">
        <v>265</v>
      </c>
      <c r="T17" s="7">
        <v>15</v>
      </c>
      <c r="U17" s="7" t="s">
        <v>259</v>
      </c>
      <c r="V17" s="7"/>
      <c r="W17" s="7"/>
      <c r="X17" s="7"/>
      <c r="Y17" s="7"/>
      <c r="Z17" s="7"/>
      <c r="AA17" s="7"/>
      <c r="AB17" s="7"/>
      <c r="AC17" s="7"/>
      <c r="AD17" s="7"/>
      <c r="AE17" s="7"/>
      <c r="AF17" s="7"/>
      <c r="AG17" s="7"/>
      <c r="AH17" s="7"/>
      <c r="AI17" s="7"/>
      <c r="AJ17" s="7"/>
      <c r="AK17" s="7"/>
      <c r="AL17" s="7">
        <f>E17+H17+K17+N17+Q17+T17+W17+AK17</f>
        <v>78</v>
      </c>
      <c r="AM17" s="9" t="s">
        <v>192</v>
      </c>
      <c r="AN17" s="4" t="s">
        <v>26</v>
      </c>
      <c r="AO17" s="4"/>
      <c r="AP17" s="4"/>
      <c r="AQ17" s="4" t="s">
        <v>280</v>
      </c>
      <c r="AR17" s="14">
        <v>0.66666666666666663</v>
      </c>
      <c r="AS17" s="14">
        <v>0.70833333333333337</v>
      </c>
      <c r="AT17" s="4"/>
      <c r="AU17" s="4"/>
      <c r="AV17" s="6" t="s">
        <v>327</v>
      </c>
      <c r="AW17" s="71"/>
      <c r="AX17" s="71"/>
      <c r="AY17" s="71"/>
    </row>
    <row r="18" spans="1:51" s="1" customFormat="1" ht="15" customHeight="1" x14ac:dyDescent="0.3">
      <c r="A18" s="9" t="s">
        <v>32</v>
      </c>
      <c r="B18" s="6">
        <v>1</v>
      </c>
      <c r="C18" s="9" t="s">
        <v>36</v>
      </c>
      <c r="D18" s="7" t="s">
        <v>258</v>
      </c>
      <c r="E18" s="7">
        <v>40</v>
      </c>
      <c r="F18" s="7" t="s">
        <v>259</v>
      </c>
      <c r="G18" s="7" t="s">
        <v>260</v>
      </c>
      <c r="H18" s="7">
        <v>10</v>
      </c>
      <c r="I18" s="7" t="s">
        <v>259</v>
      </c>
      <c r="J18" s="7" t="s">
        <v>261</v>
      </c>
      <c r="K18" s="7">
        <v>5</v>
      </c>
      <c r="L18" s="7" t="s">
        <v>276</v>
      </c>
      <c r="M18" s="7" t="s">
        <v>285</v>
      </c>
      <c r="N18" s="7">
        <v>10</v>
      </c>
      <c r="O18" s="7" t="s">
        <v>259</v>
      </c>
      <c r="P18" s="7"/>
      <c r="Q18" s="7"/>
      <c r="R18" s="7"/>
      <c r="S18" s="7"/>
      <c r="T18" s="7"/>
      <c r="U18" s="7"/>
      <c r="V18" s="7"/>
      <c r="W18" s="7"/>
      <c r="X18" s="7"/>
      <c r="Y18" s="7"/>
      <c r="Z18" s="7"/>
      <c r="AA18" s="7"/>
      <c r="AB18" s="7"/>
      <c r="AC18" s="7"/>
      <c r="AD18" s="7"/>
      <c r="AE18" s="7"/>
      <c r="AF18" s="7"/>
      <c r="AG18" s="7"/>
      <c r="AH18" s="7"/>
      <c r="AI18" s="7"/>
      <c r="AJ18" s="7"/>
      <c r="AK18" s="7"/>
      <c r="AL18" s="7">
        <f>E18+H18+K18+N18+Q18+T18+W18+AK18</f>
        <v>65</v>
      </c>
      <c r="AM18" s="9" t="s">
        <v>37</v>
      </c>
      <c r="AN18" s="4" t="s">
        <v>26</v>
      </c>
      <c r="AO18" s="4"/>
      <c r="AP18" s="4"/>
      <c r="AQ18" s="4" t="s">
        <v>281</v>
      </c>
      <c r="AR18" s="14">
        <v>0.375</v>
      </c>
      <c r="AS18" s="14">
        <v>0.41666666666666669</v>
      </c>
      <c r="AT18" s="4"/>
      <c r="AU18" s="4"/>
      <c r="AV18" s="6" t="s">
        <v>327</v>
      </c>
      <c r="AW18" s="71"/>
      <c r="AX18" s="71"/>
      <c r="AY18" s="71"/>
    </row>
    <row r="19" spans="1:51" s="1" customFormat="1" ht="15" customHeight="1" x14ac:dyDescent="0.3">
      <c r="A19" s="9" t="s">
        <v>328</v>
      </c>
      <c r="B19" s="6">
        <v>1</v>
      </c>
      <c r="C19" s="9" t="s">
        <v>329</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9" t="s">
        <v>257</v>
      </c>
      <c r="AN19" s="4"/>
      <c r="AO19" s="4"/>
      <c r="AP19" s="4"/>
      <c r="AQ19" s="4" t="s">
        <v>279</v>
      </c>
      <c r="AR19" s="14">
        <v>0.45833333333333331</v>
      </c>
      <c r="AS19" s="14">
        <v>0.5</v>
      </c>
      <c r="AT19" s="4"/>
      <c r="AU19" s="4"/>
      <c r="AV19" s="6" t="s">
        <v>327</v>
      </c>
      <c r="AW19" s="71"/>
      <c r="AX19" s="71"/>
      <c r="AY19" s="71"/>
    </row>
    <row r="20" spans="1:51" s="1" customFormat="1" ht="15" customHeight="1" x14ac:dyDescent="0.3">
      <c r="A20" s="9" t="s">
        <v>39</v>
      </c>
      <c r="B20" s="11">
        <v>1</v>
      </c>
      <c r="C20" s="9" t="s">
        <v>40</v>
      </c>
      <c r="D20" s="7" t="s">
        <v>258</v>
      </c>
      <c r="E20" s="7">
        <v>40</v>
      </c>
      <c r="F20" s="7" t="s">
        <v>259</v>
      </c>
      <c r="G20" s="7" t="s">
        <v>262</v>
      </c>
      <c r="H20" s="7">
        <v>20</v>
      </c>
      <c r="I20" s="7" t="s">
        <v>259</v>
      </c>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f>E20+H20+K20+N20+Q20+T20+W20+AK20</f>
        <v>60</v>
      </c>
      <c r="AM20" s="9" t="s">
        <v>355</v>
      </c>
      <c r="AN20" s="4" t="s">
        <v>26</v>
      </c>
      <c r="AO20" s="4"/>
      <c r="AP20" s="4"/>
      <c r="AQ20" s="4" t="s">
        <v>282</v>
      </c>
      <c r="AR20" s="14">
        <v>0.54166666666666663</v>
      </c>
      <c r="AS20" s="14">
        <v>0.58333333333333337</v>
      </c>
      <c r="AT20" s="4"/>
      <c r="AU20" s="4"/>
      <c r="AV20" s="6" t="s">
        <v>327</v>
      </c>
      <c r="AW20" s="71"/>
      <c r="AX20" s="71"/>
      <c r="AY20" s="71"/>
    </row>
    <row r="21" spans="1:51" s="1" customFormat="1" ht="15" customHeight="1" x14ac:dyDescent="0.3">
      <c r="A21" s="9" t="s">
        <v>41</v>
      </c>
      <c r="B21" s="10">
        <v>1</v>
      </c>
      <c r="C21" s="9" t="s">
        <v>42</v>
      </c>
      <c r="D21" s="7" t="s">
        <v>258</v>
      </c>
      <c r="E21" s="7">
        <v>15</v>
      </c>
      <c r="F21" s="7" t="s">
        <v>259</v>
      </c>
      <c r="G21" s="7" t="s">
        <v>261</v>
      </c>
      <c r="H21" s="7">
        <v>10</v>
      </c>
      <c r="I21" s="7" t="s">
        <v>319</v>
      </c>
      <c r="J21" s="7" t="s">
        <v>262</v>
      </c>
      <c r="K21" s="7">
        <v>10</v>
      </c>
      <c r="L21" s="7" t="s">
        <v>319</v>
      </c>
      <c r="M21" s="7" t="s">
        <v>260</v>
      </c>
      <c r="N21" s="7">
        <v>10</v>
      </c>
      <c r="O21" s="7" t="s">
        <v>319</v>
      </c>
      <c r="P21" s="7"/>
      <c r="Q21" s="7"/>
      <c r="R21" s="7"/>
      <c r="S21" s="7"/>
      <c r="T21" s="7"/>
      <c r="U21" s="7"/>
      <c r="V21" s="7"/>
      <c r="W21" s="7"/>
      <c r="X21" s="7"/>
      <c r="Y21" s="7"/>
      <c r="Z21" s="7"/>
      <c r="AA21" s="7"/>
      <c r="AB21" s="7"/>
      <c r="AC21" s="7"/>
      <c r="AD21" s="7"/>
      <c r="AE21" s="7"/>
      <c r="AF21" s="7"/>
      <c r="AG21" s="7"/>
      <c r="AH21" s="7"/>
      <c r="AI21" s="7"/>
      <c r="AJ21" s="7"/>
      <c r="AK21" s="7">
        <v>3</v>
      </c>
      <c r="AL21" s="7">
        <f>E21+H21+K21+N21+Q21+T21+W21+AK21</f>
        <v>48</v>
      </c>
      <c r="AM21" s="9" t="s">
        <v>55</v>
      </c>
      <c r="AN21" s="4" t="s">
        <v>26</v>
      </c>
      <c r="AO21" s="4"/>
      <c r="AP21" s="4"/>
      <c r="AQ21" s="4" t="s">
        <v>281</v>
      </c>
      <c r="AR21" s="14">
        <v>0.54166666666666663</v>
      </c>
      <c r="AS21" s="14">
        <v>0.58333333333333337</v>
      </c>
      <c r="AT21" s="4"/>
      <c r="AU21" s="4"/>
      <c r="AV21" s="6" t="s">
        <v>327</v>
      </c>
      <c r="AW21" s="71"/>
      <c r="AX21" s="71"/>
      <c r="AY21" s="71"/>
    </row>
    <row r="22" spans="1:51" s="1" customFormat="1" ht="15" customHeight="1" x14ac:dyDescent="0.3">
      <c r="A22" s="9" t="s">
        <v>44</v>
      </c>
      <c r="B22" s="10">
        <v>1</v>
      </c>
      <c r="C22" s="9" t="s">
        <v>45</v>
      </c>
      <c r="D22" s="7" t="s">
        <v>258</v>
      </c>
      <c r="E22" s="7">
        <v>15</v>
      </c>
      <c r="F22" s="7" t="s">
        <v>276</v>
      </c>
      <c r="G22" s="7" t="s">
        <v>286</v>
      </c>
      <c r="H22" s="7">
        <v>10</v>
      </c>
      <c r="I22" s="7" t="s">
        <v>287</v>
      </c>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v>10</v>
      </c>
      <c r="AL22" s="7">
        <f>E22+H22+K22+N22+Q22+T22+W22+AK22</f>
        <v>35</v>
      </c>
      <c r="AM22" s="9" t="s">
        <v>43</v>
      </c>
      <c r="AN22" s="4" t="s">
        <v>26</v>
      </c>
      <c r="AO22" s="4"/>
      <c r="AP22" s="4"/>
      <c r="AQ22" s="4" t="s">
        <v>282</v>
      </c>
      <c r="AR22" s="14">
        <v>0.375</v>
      </c>
      <c r="AS22" s="14">
        <v>0.41666666666666669</v>
      </c>
      <c r="AT22" s="4"/>
      <c r="AU22" s="4"/>
      <c r="AV22" s="52" t="s">
        <v>327</v>
      </c>
      <c r="AW22" s="71"/>
      <c r="AX22" s="71"/>
      <c r="AY22" s="71"/>
    </row>
    <row r="23" spans="1:51" s="1" customFormat="1" ht="15" customHeight="1" x14ac:dyDescent="0.3">
      <c r="A23" s="9" t="s">
        <v>46</v>
      </c>
      <c r="B23" s="10">
        <v>1</v>
      </c>
      <c r="C23" s="9" t="s">
        <v>47</v>
      </c>
      <c r="D23" s="7" t="s">
        <v>258</v>
      </c>
      <c r="E23" s="7">
        <v>17</v>
      </c>
      <c r="F23" s="7" t="s">
        <v>259</v>
      </c>
      <c r="G23" s="7" t="s">
        <v>262</v>
      </c>
      <c r="H23" s="7">
        <v>8</v>
      </c>
      <c r="I23" s="7" t="s">
        <v>259</v>
      </c>
      <c r="J23" s="7" t="s">
        <v>261</v>
      </c>
      <c r="K23" s="7">
        <v>5</v>
      </c>
      <c r="L23" s="7" t="s">
        <v>276</v>
      </c>
      <c r="M23" s="7"/>
      <c r="N23" s="7"/>
      <c r="O23" s="7"/>
      <c r="P23" s="7"/>
      <c r="Q23" s="7"/>
      <c r="R23" s="7"/>
      <c r="S23" s="7"/>
      <c r="T23" s="7"/>
      <c r="U23" s="7"/>
      <c r="V23" s="7"/>
      <c r="W23" s="7"/>
      <c r="X23" s="7"/>
      <c r="Y23" s="7"/>
      <c r="Z23" s="7"/>
      <c r="AA23" s="7"/>
      <c r="AB23" s="7"/>
      <c r="AC23" s="7"/>
      <c r="AD23" s="7"/>
      <c r="AE23" s="7"/>
      <c r="AF23" s="7"/>
      <c r="AG23" s="7"/>
      <c r="AH23" s="7"/>
      <c r="AI23" s="7"/>
      <c r="AJ23" s="7"/>
      <c r="AK23" s="7">
        <v>3</v>
      </c>
      <c r="AL23" s="7">
        <f>E23+H23+K23+N23+Q23+T23+W23+AK23</f>
        <v>33</v>
      </c>
      <c r="AM23" s="9" t="s">
        <v>86</v>
      </c>
      <c r="AN23" s="4" t="s">
        <v>26</v>
      </c>
      <c r="AO23" s="4"/>
      <c r="AP23" s="4"/>
      <c r="AQ23" s="4" t="s">
        <v>279</v>
      </c>
      <c r="AR23" s="14">
        <v>0.375</v>
      </c>
      <c r="AS23" s="14">
        <v>0.41666666666666669</v>
      </c>
      <c r="AT23" s="4"/>
      <c r="AU23" s="4"/>
      <c r="AV23" s="7" t="s">
        <v>327</v>
      </c>
      <c r="AW23" s="71"/>
      <c r="AX23" s="71"/>
      <c r="AY23" s="71"/>
    </row>
    <row r="24" spans="1:51" s="1" customFormat="1" ht="15" customHeight="1" x14ac:dyDescent="0.3">
      <c r="A24" s="9" t="s">
        <v>48</v>
      </c>
      <c r="B24" s="10">
        <v>1</v>
      </c>
      <c r="C24" s="9" t="s">
        <v>49</v>
      </c>
      <c r="D24" s="7" t="s">
        <v>258</v>
      </c>
      <c r="E24" s="7">
        <v>20</v>
      </c>
      <c r="F24" s="7" t="s">
        <v>259</v>
      </c>
      <c r="G24" s="7" t="s">
        <v>261</v>
      </c>
      <c r="H24" s="7">
        <v>16</v>
      </c>
      <c r="I24" s="7" t="s">
        <v>259</v>
      </c>
      <c r="J24" s="7" t="s">
        <v>262</v>
      </c>
      <c r="K24" s="7">
        <v>8</v>
      </c>
      <c r="L24" s="7" t="s">
        <v>259</v>
      </c>
      <c r="M24" s="7" t="s">
        <v>260</v>
      </c>
      <c r="N24" s="7">
        <v>7</v>
      </c>
      <c r="O24" s="7" t="s">
        <v>259</v>
      </c>
      <c r="P24" s="7"/>
      <c r="Q24" s="7"/>
      <c r="R24" s="7"/>
      <c r="S24" s="7"/>
      <c r="T24" s="7"/>
      <c r="U24" s="7"/>
      <c r="V24" s="7"/>
      <c r="W24" s="7"/>
      <c r="X24" s="7"/>
      <c r="Y24" s="7"/>
      <c r="Z24" s="7"/>
      <c r="AA24" s="7"/>
      <c r="AB24" s="7"/>
      <c r="AC24" s="7"/>
      <c r="AD24" s="7"/>
      <c r="AE24" s="7"/>
      <c r="AF24" s="7"/>
      <c r="AG24" s="7"/>
      <c r="AH24" s="7"/>
      <c r="AI24" s="7"/>
      <c r="AJ24" s="7"/>
      <c r="AK24" s="7"/>
      <c r="AL24" s="7">
        <f>E24+H24+K24+N24+Q24+T24+W24+AK24</f>
        <v>51</v>
      </c>
      <c r="AM24" s="9" t="s">
        <v>54</v>
      </c>
      <c r="AN24" s="4" t="s">
        <v>26</v>
      </c>
      <c r="AO24" s="4"/>
      <c r="AP24" s="4"/>
      <c r="AQ24" s="4" t="s">
        <v>281</v>
      </c>
      <c r="AR24" s="26">
        <v>0.54166666666666663</v>
      </c>
      <c r="AS24" s="26">
        <v>0.58333333333333337</v>
      </c>
      <c r="AT24" s="4"/>
      <c r="AU24" s="4"/>
      <c r="AV24" s="7" t="s">
        <v>327</v>
      </c>
      <c r="AW24" s="71"/>
      <c r="AX24" s="71"/>
      <c r="AY24" s="71"/>
    </row>
    <row r="25" spans="1:51" s="1" customFormat="1" ht="15" customHeight="1" x14ac:dyDescent="0.3">
      <c r="A25" s="9" t="s">
        <v>358</v>
      </c>
      <c r="B25" s="10">
        <v>1</v>
      </c>
      <c r="C25" s="9" t="s">
        <v>359</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9" t="s">
        <v>292</v>
      </c>
      <c r="AN25" s="4"/>
      <c r="AO25" s="4"/>
      <c r="AP25" s="4"/>
      <c r="AQ25" s="4" t="s">
        <v>282</v>
      </c>
      <c r="AR25" s="26">
        <v>0.375</v>
      </c>
      <c r="AS25" s="26">
        <v>0.41666666666666669</v>
      </c>
      <c r="AT25" s="4"/>
      <c r="AU25" s="4"/>
      <c r="AV25" s="7" t="s">
        <v>327</v>
      </c>
      <c r="AW25" s="71"/>
      <c r="AX25" s="71"/>
      <c r="AY25" s="71"/>
    </row>
    <row r="26" spans="1:51" s="1" customFormat="1" ht="15" customHeight="1" x14ac:dyDescent="0.3">
      <c r="A26" s="9" t="s">
        <v>50</v>
      </c>
      <c r="B26" s="10">
        <v>1</v>
      </c>
      <c r="C26" s="9" t="s">
        <v>51</v>
      </c>
      <c r="D26" s="7" t="s">
        <v>258</v>
      </c>
      <c r="E26" s="7">
        <v>20</v>
      </c>
      <c r="F26" s="7" t="s">
        <v>259</v>
      </c>
      <c r="G26" s="7" t="s">
        <v>261</v>
      </c>
      <c r="H26" s="7">
        <v>16</v>
      </c>
      <c r="I26" s="7" t="s">
        <v>259</v>
      </c>
      <c r="J26" s="7" t="s">
        <v>262</v>
      </c>
      <c r="K26" s="7">
        <v>8</v>
      </c>
      <c r="L26" s="7" t="s">
        <v>259</v>
      </c>
      <c r="M26" s="7" t="s">
        <v>260</v>
      </c>
      <c r="N26" s="7">
        <v>7</v>
      </c>
      <c r="O26" s="7" t="s">
        <v>259</v>
      </c>
      <c r="P26" s="7"/>
      <c r="Q26" s="7"/>
      <c r="R26" s="7"/>
      <c r="S26" s="7"/>
      <c r="T26" s="7"/>
      <c r="U26" s="7"/>
      <c r="V26" s="7"/>
      <c r="W26" s="7"/>
      <c r="X26" s="7"/>
      <c r="Y26" s="7"/>
      <c r="Z26" s="7"/>
      <c r="AA26" s="7"/>
      <c r="AB26" s="7"/>
      <c r="AC26" s="7"/>
      <c r="AD26" s="7"/>
      <c r="AE26" s="7"/>
      <c r="AF26" s="7"/>
      <c r="AG26" s="7"/>
      <c r="AH26" s="7"/>
      <c r="AI26" s="7"/>
      <c r="AJ26" s="7"/>
      <c r="AK26" s="7"/>
      <c r="AL26" s="7">
        <f>E26+H26+K26+N26+Q26+T26+W26+AK26</f>
        <v>51</v>
      </c>
      <c r="AM26" s="9" t="s">
        <v>367</v>
      </c>
      <c r="AN26" s="4"/>
      <c r="AO26" s="4"/>
      <c r="AP26" s="4"/>
      <c r="AQ26" s="4" t="s">
        <v>283</v>
      </c>
      <c r="AR26" s="14">
        <v>0.66666666666666663</v>
      </c>
      <c r="AS26" s="14">
        <v>0.70833333333333337</v>
      </c>
      <c r="AT26" s="4"/>
      <c r="AU26" s="4"/>
      <c r="AV26" s="7" t="s">
        <v>327</v>
      </c>
      <c r="AW26" s="71"/>
      <c r="AX26" s="71"/>
      <c r="AY26" s="71"/>
    </row>
    <row r="27" spans="1:51" s="1" customFormat="1" ht="15" customHeight="1" x14ac:dyDescent="0.3">
      <c r="A27" s="9" t="s">
        <v>52</v>
      </c>
      <c r="B27" s="11">
        <v>1</v>
      </c>
      <c r="C27" s="9" t="s">
        <v>53</v>
      </c>
      <c r="D27" s="7" t="s">
        <v>258</v>
      </c>
      <c r="E27" s="7">
        <v>15</v>
      </c>
      <c r="F27" s="7" t="s">
        <v>276</v>
      </c>
      <c r="G27" s="7" t="s">
        <v>286</v>
      </c>
      <c r="H27" s="7">
        <v>10</v>
      </c>
      <c r="I27" s="7" t="s">
        <v>287</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v>10</v>
      </c>
      <c r="AL27" s="7">
        <f>E27+H27+K27+N27+Q27+T27+W27+AK27</f>
        <v>35</v>
      </c>
      <c r="AM27" s="9" t="s">
        <v>292</v>
      </c>
      <c r="AN27" s="4" t="s">
        <v>26</v>
      </c>
      <c r="AO27" s="4"/>
      <c r="AP27" s="4"/>
      <c r="AQ27" s="70" t="s">
        <v>279</v>
      </c>
      <c r="AR27" s="14">
        <v>0.54166666666666663</v>
      </c>
      <c r="AS27" s="14">
        <v>0.58333333333333337</v>
      </c>
      <c r="AT27" s="4"/>
      <c r="AU27" s="4"/>
      <c r="AV27" s="7" t="s">
        <v>327</v>
      </c>
      <c r="AW27" s="71"/>
      <c r="AX27" s="71"/>
      <c r="AY27" s="71"/>
    </row>
    <row r="28" spans="1:51" s="1" customFormat="1" ht="15" customHeight="1" x14ac:dyDescent="0.3">
      <c r="A28" s="9" t="s">
        <v>330</v>
      </c>
      <c r="B28" s="11">
        <v>1</v>
      </c>
      <c r="C28" s="9" t="s">
        <v>331</v>
      </c>
      <c r="D28" s="7" t="s">
        <v>258</v>
      </c>
      <c r="E28" s="7">
        <v>15</v>
      </c>
      <c r="F28" s="7" t="s">
        <v>276</v>
      </c>
      <c r="G28" s="7" t="s">
        <v>261</v>
      </c>
      <c r="H28" s="7">
        <v>5</v>
      </c>
      <c r="I28" s="7" t="s">
        <v>276</v>
      </c>
      <c r="J28" s="7" t="s">
        <v>286</v>
      </c>
      <c r="K28" s="7">
        <v>10</v>
      </c>
      <c r="L28" s="7" t="s">
        <v>287</v>
      </c>
      <c r="M28" s="7"/>
      <c r="N28" s="7"/>
      <c r="O28" s="7"/>
      <c r="P28" s="7"/>
      <c r="Q28" s="7"/>
      <c r="R28" s="7"/>
      <c r="S28" s="7"/>
      <c r="T28" s="7"/>
      <c r="U28" s="7"/>
      <c r="V28" s="7"/>
      <c r="W28" s="7"/>
      <c r="X28" s="7"/>
      <c r="Y28" s="7"/>
      <c r="Z28" s="7"/>
      <c r="AA28" s="7"/>
      <c r="AB28" s="7"/>
      <c r="AC28" s="7"/>
      <c r="AD28" s="7"/>
      <c r="AE28" s="7"/>
      <c r="AF28" s="7"/>
      <c r="AG28" s="7"/>
      <c r="AH28" s="7"/>
      <c r="AI28" s="7"/>
      <c r="AJ28" s="7"/>
      <c r="AK28" s="7">
        <v>10</v>
      </c>
      <c r="AL28" s="7">
        <f>E28+H28+K28+N28+Q28+T28+W28+AK28</f>
        <v>40</v>
      </c>
      <c r="AM28" s="9" t="s">
        <v>58</v>
      </c>
      <c r="AN28" s="4" t="s">
        <v>26</v>
      </c>
      <c r="AO28" s="4"/>
      <c r="AP28" s="4"/>
      <c r="AQ28" s="4" t="s">
        <v>280</v>
      </c>
      <c r="AR28" s="14">
        <v>0.375</v>
      </c>
      <c r="AS28" s="14">
        <v>0.41666666666666669</v>
      </c>
      <c r="AT28" s="4"/>
      <c r="AU28" s="4"/>
      <c r="AV28" s="6" t="s">
        <v>327</v>
      </c>
      <c r="AW28" s="71"/>
      <c r="AX28" s="71"/>
      <c r="AY28" s="71"/>
    </row>
    <row r="29" spans="1:51" s="1" customFormat="1" x14ac:dyDescent="0.3">
      <c r="A29" s="9" t="s">
        <v>332</v>
      </c>
      <c r="B29" s="11">
        <v>1</v>
      </c>
      <c r="C29" s="9" t="s">
        <v>333</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9" t="s">
        <v>43</v>
      </c>
      <c r="AN29" s="4"/>
      <c r="AO29" s="4"/>
      <c r="AP29" s="4"/>
      <c r="AQ29" s="4" t="s">
        <v>283</v>
      </c>
      <c r="AR29" s="14">
        <v>0.41666666666666669</v>
      </c>
      <c r="AS29" s="14">
        <v>0.45833333333333331</v>
      </c>
      <c r="AT29" s="4"/>
      <c r="AU29" s="4"/>
      <c r="AV29" s="6" t="s">
        <v>327</v>
      </c>
      <c r="AW29" s="71"/>
      <c r="AX29" s="71"/>
      <c r="AY29" s="71"/>
    </row>
    <row r="30" spans="1:51" s="1" customFormat="1" x14ac:dyDescent="0.3">
      <c r="A30" s="9" t="s">
        <v>384</v>
      </c>
      <c r="B30" s="11">
        <v>1</v>
      </c>
      <c r="C30" s="9" t="s">
        <v>385</v>
      </c>
      <c r="D30" s="7" t="s">
        <v>258</v>
      </c>
      <c r="E30" s="7">
        <v>15</v>
      </c>
      <c r="F30" s="7" t="s">
        <v>276</v>
      </c>
      <c r="G30" s="7" t="s">
        <v>285</v>
      </c>
      <c r="H30" s="7">
        <v>10</v>
      </c>
      <c r="I30" s="7" t="s">
        <v>276</v>
      </c>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v>10</v>
      </c>
      <c r="AL30" s="7">
        <v>35</v>
      </c>
      <c r="AM30" s="9" t="s">
        <v>55</v>
      </c>
      <c r="AN30" s="4"/>
      <c r="AO30" s="4"/>
      <c r="AP30" s="4"/>
      <c r="AQ30" s="4" t="s">
        <v>282</v>
      </c>
      <c r="AR30" s="14">
        <v>0.54166666666666663</v>
      </c>
      <c r="AS30" s="14">
        <v>0.58333333333333337</v>
      </c>
      <c r="AT30" s="4"/>
      <c r="AU30" s="4"/>
      <c r="AV30" s="6" t="s">
        <v>327</v>
      </c>
      <c r="AW30" s="127"/>
      <c r="AX30" s="127"/>
      <c r="AY30" s="127"/>
    </row>
    <row r="31" spans="1:51" s="1" customFormat="1" ht="15" customHeight="1" x14ac:dyDescent="0.3">
      <c r="A31" s="9" t="s">
        <v>169</v>
      </c>
      <c r="B31" s="10">
        <v>1</v>
      </c>
      <c r="C31" s="48" t="s">
        <v>334</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9" t="s">
        <v>192</v>
      </c>
      <c r="AN31" s="4"/>
      <c r="AO31" s="4"/>
      <c r="AP31" s="4"/>
      <c r="AQ31" s="4" t="s">
        <v>281</v>
      </c>
      <c r="AR31" s="14">
        <v>0.375</v>
      </c>
      <c r="AS31" s="14">
        <v>0.49305555555555558</v>
      </c>
      <c r="AT31" s="4"/>
      <c r="AU31" s="4"/>
      <c r="AV31" s="7" t="s">
        <v>396</v>
      </c>
      <c r="AW31" s="71"/>
      <c r="AX31" s="71"/>
      <c r="AY31" s="71"/>
    </row>
    <row r="32" spans="1:51" s="1" customFormat="1" ht="15" customHeight="1" x14ac:dyDescent="0.3">
      <c r="A32" s="29" t="s">
        <v>172</v>
      </c>
      <c r="B32" s="40">
        <v>1</v>
      </c>
      <c r="C32" s="29" t="s">
        <v>173</v>
      </c>
      <c r="D32" s="33" t="s">
        <v>270</v>
      </c>
      <c r="E32" s="33">
        <v>30</v>
      </c>
      <c r="F32" s="33" t="s">
        <v>259</v>
      </c>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f>E32+H32+K32+N32+Q32+T32+W32+AK32</f>
        <v>30</v>
      </c>
      <c r="AM32" s="29" t="s">
        <v>192</v>
      </c>
      <c r="AN32" s="4" t="s">
        <v>193</v>
      </c>
      <c r="AO32" s="4"/>
      <c r="AP32" s="4"/>
      <c r="AQ32" s="4" t="s">
        <v>281</v>
      </c>
      <c r="AR32" s="14">
        <v>0.54166666666666663</v>
      </c>
      <c r="AS32" s="14">
        <v>0.65972222222222221</v>
      </c>
      <c r="AT32" s="4"/>
      <c r="AU32" s="4"/>
      <c r="AV32" s="6" t="s">
        <v>412</v>
      </c>
      <c r="AW32" s="71"/>
      <c r="AX32" s="71"/>
      <c r="AY32" s="71"/>
    </row>
    <row r="33" spans="1:54" s="1" customFormat="1" ht="15" customHeight="1" x14ac:dyDescent="0.3">
      <c r="A33" s="29" t="s">
        <v>170</v>
      </c>
      <c r="B33" s="40">
        <v>1</v>
      </c>
      <c r="C33" s="41" t="s">
        <v>171</v>
      </c>
      <c r="D33" s="33" t="s">
        <v>270</v>
      </c>
      <c r="E33" s="33">
        <v>30</v>
      </c>
      <c r="F33" s="33" t="s">
        <v>259</v>
      </c>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f>E33+H33+K33+N33+Q33+T33+W33+AK33</f>
        <v>30</v>
      </c>
      <c r="AM33" s="29" t="s">
        <v>124</v>
      </c>
      <c r="AN33" s="4" t="s">
        <v>193</v>
      </c>
      <c r="AO33" s="4"/>
      <c r="AP33" s="4"/>
      <c r="AQ33" s="4" t="s">
        <v>283</v>
      </c>
      <c r="AR33" s="14">
        <v>0.54166666666666663</v>
      </c>
      <c r="AS33" s="14">
        <v>0.58333333333333337</v>
      </c>
      <c r="AT33" s="4"/>
      <c r="AU33" s="4"/>
      <c r="AV33" s="7" t="s">
        <v>327</v>
      </c>
      <c r="AW33" s="71"/>
      <c r="AX33" s="71"/>
      <c r="AY33" s="71"/>
    </row>
    <row r="34" spans="1:54" s="1" customFormat="1" ht="15" customHeight="1" x14ac:dyDescent="0.3">
      <c r="A34" s="29" t="s">
        <v>155</v>
      </c>
      <c r="B34" s="40">
        <v>1</v>
      </c>
      <c r="C34" s="29" t="s">
        <v>156</v>
      </c>
      <c r="D34" s="33" t="s">
        <v>258</v>
      </c>
      <c r="E34" s="33">
        <v>10</v>
      </c>
      <c r="F34" s="33" t="s">
        <v>259</v>
      </c>
      <c r="G34" s="33" t="s">
        <v>261</v>
      </c>
      <c r="H34" s="33">
        <v>10</v>
      </c>
      <c r="I34" s="33" t="s">
        <v>259</v>
      </c>
      <c r="J34" s="33" t="s">
        <v>262</v>
      </c>
      <c r="K34" s="33">
        <v>10</v>
      </c>
      <c r="L34" s="33" t="s">
        <v>259</v>
      </c>
      <c r="M34" s="33" t="s">
        <v>260</v>
      </c>
      <c r="N34" s="33">
        <v>7</v>
      </c>
      <c r="O34" s="33" t="s">
        <v>259</v>
      </c>
      <c r="P34" s="33" t="s">
        <v>264</v>
      </c>
      <c r="Q34" s="33">
        <v>10</v>
      </c>
      <c r="R34" s="33" t="s">
        <v>259</v>
      </c>
      <c r="S34" s="7" t="s">
        <v>265</v>
      </c>
      <c r="T34" s="7">
        <v>10</v>
      </c>
      <c r="U34" s="7" t="s">
        <v>259</v>
      </c>
      <c r="V34" s="33"/>
      <c r="W34" s="33"/>
      <c r="X34" s="33"/>
      <c r="Y34" s="33"/>
      <c r="Z34" s="33"/>
      <c r="AA34" s="33"/>
      <c r="AB34" s="33"/>
      <c r="AC34" s="33"/>
      <c r="AD34" s="33"/>
      <c r="AE34" s="33"/>
      <c r="AF34" s="33"/>
      <c r="AG34" s="33"/>
      <c r="AH34" s="33"/>
      <c r="AI34" s="33"/>
      <c r="AJ34" s="33"/>
      <c r="AK34" s="33"/>
      <c r="AL34" s="7">
        <f>E34+H34+K34+N34+Q34+T34+W34+AK34</f>
        <v>57</v>
      </c>
      <c r="AM34" s="29" t="s">
        <v>163</v>
      </c>
      <c r="AN34" s="37" t="s">
        <v>168</v>
      </c>
      <c r="AO34" s="4"/>
      <c r="AP34" s="4"/>
      <c r="AQ34" s="4" t="s">
        <v>279</v>
      </c>
      <c r="AR34" s="14">
        <v>0.45833333333333331</v>
      </c>
      <c r="AS34" s="14">
        <v>0.5</v>
      </c>
      <c r="AT34" s="4"/>
      <c r="AU34" s="4"/>
      <c r="AV34" s="6" t="s">
        <v>327</v>
      </c>
      <c r="AW34" s="18"/>
      <c r="AX34" s="18"/>
      <c r="AY34" s="18"/>
    </row>
    <row r="35" spans="1:54" s="1" customFormat="1" ht="15" customHeight="1" x14ac:dyDescent="0.3">
      <c r="A35" s="29" t="s">
        <v>157</v>
      </c>
      <c r="B35" s="40">
        <v>1</v>
      </c>
      <c r="C35" s="29" t="s">
        <v>158</v>
      </c>
      <c r="D35" s="33" t="s">
        <v>258</v>
      </c>
      <c r="E35" s="33">
        <v>10</v>
      </c>
      <c r="F35" s="33" t="s">
        <v>259</v>
      </c>
      <c r="G35" s="33" t="s">
        <v>261</v>
      </c>
      <c r="H35" s="33">
        <v>10</v>
      </c>
      <c r="I35" s="33" t="s">
        <v>259</v>
      </c>
      <c r="J35" s="33" t="s">
        <v>262</v>
      </c>
      <c r="K35" s="33">
        <v>10</v>
      </c>
      <c r="L35" s="33" t="s">
        <v>259</v>
      </c>
      <c r="M35" s="33" t="s">
        <v>260</v>
      </c>
      <c r="N35" s="33">
        <v>7</v>
      </c>
      <c r="O35" s="33" t="s">
        <v>259</v>
      </c>
      <c r="P35" s="33" t="s">
        <v>264</v>
      </c>
      <c r="Q35" s="33">
        <v>10</v>
      </c>
      <c r="R35" s="33" t="s">
        <v>259</v>
      </c>
      <c r="S35" s="7" t="s">
        <v>265</v>
      </c>
      <c r="T35" s="7">
        <v>10</v>
      </c>
      <c r="U35" s="7" t="s">
        <v>259</v>
      </c>
      <c r="V35" s="33"/>
      <c r="W35" s="33"/>
      <c r="X35" s="33"/>
      <c r="Y35" s="33"/>
      <c r="Z35" s="33"/>
      <c r="AA35" s="33"/>
      <c r="AB35" s="33"/>
      <c r="AC35" s="33"/>
      <c r="AD35" s="33"/>
      <c r="AE35" s="33"/>
      <c r="AF35" s="33"/>
      <c r="AG35" s="33"/>
      <c r="AH35" s="33"/>
      <c r="AI35" s="33"/>
      <c r="AJ35" s="33"/>
      <c r="AK35" s="33"/>
      <c r="AL35" s="7">
        <f>E35+H35+K35+N35+Q35+T35+W35+AK35</f>
        <v>57</v>
      </c>
      <c r="AM35" s="29" t="s">
        <v>166</v>
      </c>
      <c r="AN35" s="37" t="s">
        <v>168</v>
      </c>
      <c r="AO35" s="4"/>
      <c r="AP35" s="4"/>
      <c r="AQ35" s="4" t="s">
        <v>282</v>
      </c>
      <c r="AR35" s="14">
        <v>0.58333333333333337</v>
      </c>
      <c r="AS35" s="14">
        <v>0.625</v>
      </c>
      <c r="AT35" s="4"/>
      <c r="AU35" s="4"/>
      <c r="AV35" s="7" t="s">
        <v>327</v>
      </c>
      <c r="AW35" s="18"/>
      <c r="AX35" s="18"/>
      <c r="AY35" s="18"/>
    </row>
    <row r="36" spans="1:54" s="1" customFormat="1" ht="15" customHeight="1" x14ac:dyDescent="0.3">
      <c r="A36" s="29" t="s">
        <v>370</v>
      </c>
      <c r="B36" s="40">
        <v>1</v>
      </c>
      <c r="C36" s="29" t="s">
        <v>371</v>
      </c>
      <c r="D36" s="33"/>
      <c r="E36" s="33"/>
      <c r="F36" s="33"/>
      <c r="G36" s="33"/>
      <c r="H36" s="33"/>
      <c r="I36" s="33"/>
      <c r="J36" s="33"/>
      <c r="K36" s="33"/>
      <c r="L36" s="33"/>
      <c r="M36" s="33"/>
      <c r="N36" s="33"/>
      <c r="O36" s="33"/>
      <c r="P36" s="33"/>
      <c r="Q36" s="33"/>
      <c r="R36" s="33"/>
      <c r="S36" s="7"/>
      <c r="T36" s="7"/>
      <c r="U36" s="7"/>
      <c r="V36" s="33"/>
      <c r="W36" s="33"/>
      <c r="X36" s="33"/>
      <c r="Y36" s="33"/>
      <c r="Z36" s="33"/>
      <c r="AA36" s="33"/>
      <c r="AB36" s="33"/>
      <c r="AC36" s="33"/>
      <c r="AD36" s="33"/>
      <c r="AE36" s="33"/>
      <c r="AF36" s="33"/>
      <c r="AG36" s="33"/>
      <c r="AH36" s="33"/>
      <c r="AI36" s="33"/>
      <c r="AJ36" s="33"/>
      <c r="AK36" s="33"/>
      <c r="AL36" s="7"/>
      <c r="AM36" s="29" t="s">
        <v>166</v>
      </c>
      <c r="AN36" s="37"/>
      <c r="AO36" s="4"/>
      <c r="AP36" s="4"/>
      <c r="AQ36" s="4" t="s">
        <v>281</v>
      </c>
      <c r="AR36" s="14">
        <v>0.58333333333333337</v>
      </c>
      <c r="AS36" s="14">
        <v>0.625</v>
      </c>
      <c r="AT36" s="4"/>
      <c r="AU36" s="4"/>
      <c r="AV36" s="7" t="s">
        <v>327</v>
      </c>
      <c r="AW36" s="18"/>
      <c r="AX36" s="18"/>
      <c r="AY36" s="18"/>
    </row>
    <row r="37" spans="1:54" s="1" customFormat="1" ht="15" customHeight="1" x14ac:dyDescent="0.3">
      <c r="A37" s="29" t="s">
        <v>159</v>
      </c>
      <c r="B37" s="40">
        <v>1</v>
      </c>
      <c r="C37" s="29" t="s">
        <v>160</v>
      </c>
      <c r="D37" s="33" t="s">
        <v>266</v>
      </c>
      <c r="E37" s="33">
        <v>10</v>
      </c>
      <c r="F37" s="33" t="s">
        <v>259</v>
      </c>
      <c r="G37" s="33" t="s">
        <v>267</v>
      </c>
      <c r="H37" s="33">
        <v>10</v>
      </c>
      <c r="I37" s="33" t="s">
        <v>259</v>
      </c>
      <c r="J37" s="33" t="s">
        <v>268</v>
      </c>
      <c r="K37" s="33">
        <v>10</v>
      </c>
      <c r="L37" s="33" t="s">
        <v>259</v>
      </c>
      <c r="M37" s="33" t="s">
        <v>272</v>
      </c>
      <c r="N37" s="33">
        <v>10</v>
      </c>
      <c r="O37" s="33" t="s">
        <v>259</v>
      </c>
      <c r="P37" s="33" t="s">
        <v>273</v>
      </c>
      <c r="Q37" s="33">
        <v>10</v>
      </c>
      <c r="R37" s="33" t="s">
        <v>259</v>
      </c>
      <c r="S37" s="33" t="s">
        <v>269</v>
      </c>
      <c r="T37" s="7">
        <v>10</v>
      </c>
      <c r="U37" s="33" t="s">
        <v>259</v>
      </c>
      <c r="V37" s="33" t="s">
        <v>270</v>
      </c>
      <c r="W37" s="33">
        <v>7</v>
      </c>
      <c r="X37" s="33" t="s">
        <v>259</v>
      </c>
      <c r="Y37" s="33" t="s">
        <v>374</v>
      </c>
      <c r="Z37" s="33">
        <v>13</v>
      </c>
      <c r="AA37" s="33" t="s">
        <v>383</v>
      </c>
      <c r="AB37" s="33">
        <v>7</v>
      </c>
      <c r="AC37" s="33"/>
      <c r="AD37" s="33"/>
      <c r="AE37" s="33"/>
      <c r="AF37" s="33"/>
      <c r="AG37" s="33"/>
      <c r="AH37" s="33"/>
      <c r="AI37" s="33"/>
      <c r="AJ37" s="33"/>
      <c r="AK37" s="33"/>
      <c r="AL37" s="7">
        <f>E37+H37+K37+N37+Q37+T37+W37+Z37+AK37</f>
        <v>80</v>
      </c>
      <c r="AM37" s="29" t="s">
        <v>163</v>
      </c>
      <c r="AN37" s="37" t="s">
        <v>168</v>
      </c>
      <c r="AO37" s="4"/>
      <c r="AP37" s="4"/>
      <c r="AQ37" s="4" t="s">
        <v>282</v>
      </c>
      <c r="AR37" s="14">
        <v>0.45833333333333331</v>
      </c>
      <c r="AS37" s="14">
        <v>0.5</v>
      </c>
      <c r="AT37" s="4"/>
      <c r="AU37" s="4"/>
      <c r="AV37" s="7" t="s">
        <v>327</v>
      </c>
      <c r="AW37" s="18"/>
      <c r="AX37" s="18"/>
      <c r="AY37" s="18"/>
    </row>
    <row r="38" spans="1:54" s="1" customFormat="1" ht="15" customHeight="1" x14ac:dyDescent="0.3">
      <c r="A38" s="29" t="s">
        <v>161</v>
      </c>
      <c r="B38" s="40">
        <v>1</v>
      </c>
      <c r="C38" s="29" t="s">
        <v>162</v>
      </c>
      <c r="D38" s="33" t="s">
        <v>266</v>
      </c>
      <c r="E38" s="33">
        <v>10</v>
      </c>
      <c r="F38" s="33" t="s">
        <v>259</v>
      </c>
      <c r="G38" s="33" t="s">
        <v>267</v>
      </c>
      <c r="H38" s="33">
        <v>10</v>
      </c>
      <c r="I38" s="33" t="s">
        <v>259</v>
      </c>
      <c r="J38" s="33" t="s">
        <v>268</v>
      </c>
      <c r="K38" s="33">
        <v>10</v>
      </c>
      <c r="L38" s="33" t="s">
        <v>259</v>
      </c>
      <c r="M38" s="33" t="s">
        <v>272</v>
      </c>
      <c r="N38" s="33">
        <v>10</v>
      </c>
      <c r="O38" s="33" t="s">
        <v>259</v>
      </c>
      <c r="P38" s="33" t="s">
        <v>269</v>
      </c>
      <c r="Q38" s="33">
        <v>10</v>
      </c>
      <c r="R38" s="33" t="s">
        <v>259</v>
      </c>
      <c r="S38" s="33" t="s">
        <v>270</v>
      </c>
      <c r="T38" s="33">
        <v>10</v>
      </c>
      <c r="U38" s="33" t="s">
        <v>259</v>
      </c>
      <c r="V38" s="33" t="s">
        <v>383</v>
      </c>
      <c r="W38" s="33">
        <v>10</v>
      </c>
      <c r="X38" s="33"/>
      <c r="Y38" s="33"/>
      <c r="Z38" s="33"/>
      <c r="AA38" s="33"/>
      <c r="AB38" s="33"/>
      <c r="AC38" s="33"/>
      <c r="AD38" s="33"/>
      <c r="AE38" s="33"/>
      <c r="AF38" s="33"/>
      <c r="AG38" s="33"/>
      <c r="AH38" s="33"/>
      <c r="AI38" s="33"/>
      <c r="AJ38" s="33"/>
      <c r="AK38" s="33"/>
      <c r="AL38" s="7">
        <f t="shared" ref="AL38:AL43" si="1">E38+H38+K38+N38+Q38+T38+W38+AK38</f>
        <v>70</v>
      </c>
      <c r="AM38" s="37" t="s">
        <v>190</v>
      </c>
      <c r="AN38" s="37" t="s">
        <v>168</v>
      </c>
      <c r="AO38" s="4"/>
      <c r="AP38" s="4"/>
      <c r="AQ38" s="4" t="s">
        <v>282</v>
      </c>
      <c r="AR38" s="14">
        <v>0.66666666666666663</v>
      </c>
      <c r="AS38" s="14">
        <v>0.70833333333333337</v>
      </c>
      <c r="AT38" s="4"/>
      <c r="AU38" s="4"/>
      <c r="AV38" s="7" t="s">
        <v>327</v>
      </c>
      <c r="AW38" s="18"/>
      <c r="AX38" s="18"/>
      <c r="AY38" s="18"/>
    </row>
    <row r="39" spans="1:54" s="1" customFormat="1" ht="15" customHeight="1" x14ac:dyDescent="0.3">
      <c r="A39" s="29" t="s">
        <v>164</v>
      </c>
      <c r="B39" s="40">
        <v>1</v>
      </c>
      <c r="C39" s="29" t="s">
        <v>165</v>
      </c>
      <c r="D39" s="33" t="s">
        <v>277</v>
      </c>
      <c r="E39" s="33">
        <v>150</v>
      </c>
      <c r="F39" s="33" t="s">
        <v>259</v>
      </c>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f t="shared" si="1"/>
        <v>150</v>
      </c>
      <c r="AM39" s="29" t="s">
        <v>190</v>
      </c>
      <c r="AN39" s="37" t="s">
        <v>168</v>
      </c>
      <c r="AO39" s="4"/>
      <c r="AP39" s="4"/>
      <c r="AQ39" s="4" t="s">
        <v>281</v>
      </c>
      <c r="AR39" s="14">
        <v>0.54166666666666663</v>
      </c>
      <c r="AS39" s="14">
        <v>0.58333333333333337</v>
      </c>
      <c r="AT39" s="4"/>
      <c r="AU39" s="4"/>
      <c r="AV39" s="7" t="s">
        <v>327</v>
      </c>
      <c r="AW39" s="18"/>
      <c r="AX39" s="18"/>
      <c r="AY39" s="46"/>
      <c r="AZ39" s="140"/>
      <c r="BA39" s="140"/>
      <c r="BB39" s="140"/>
    </row>
    <row r="40" spans="1:54" s="24" customFormat="1" ht="20.100000000000001" customHeight="1" x14ac:dyDescent="0.3">
      <c r="A40" s="37" t="s">
        <v>174</v>
      </c>
      <c r="B40" s="6">
        <v>1</v>
      </c>
      <c r="C40" s="37" t="s">
        <v>175</v>
      </c>
      <c r="D40" s="6" t="s">
        <v>260</v>
      </c>
      <c r="E40" s="6">
        <v>20</v>
      </c>
      <c r="F40" s="6" t="s">
        <v>259</v>
      </c>
      <c r="G40" s="6" t="s">
        <v>258</v>
      </c>
      <c r="H40" s="6">
        <v>10</v>
      </c>
      <c r="I40" s="6" t="s">
        <v>276</v>
      </c>
      <c r="J40" s="6" t="s">
        <v>261</v>
      </c>
      <c r="K40" s="6">
        <v>5</v>
      </c>
      <c r="L40" s="6" t="s">
        <v>276</v>
      </c>
      <c r="M40" s="7" t="s">
        <v>286</v>
      </c>
      <c r="N40" s="7">
        <v>10</v>
      </c>
      <c r="O40" s="7" t="s">
        <v>287</v>
      </c>
      <c r="P40" s="6"/>
      <c r="Q40" s="6"/>
      <c r="R40" s="6"/>
      <c r="S40" s="6"/>
      <c r="T40" s="6"/>
      <c r="U40" s="6"/>
      <c r="V40" s="6"/>
      <c r="W40" s="6"/>
      <c r="X40" s="6"/>
      <c r="Y40" s="6"/>
      <c r="Z40" s="6"/>
      <c r="AA40" s="6"/>
      <c r="AB40" s="6"/>
      <c r="AC40" s="6"/>
      <c r="AD40" s="6"/>
      <c r="AE40" s="6"/>
      <c r="AF40" s="6"/>
      <c r="AG40" s="6"/>
      <c r="AH40" s="6"/>
      <c r="AI40" s="6"/>
      <c r="AJ40" s="6"/>
      <c r="AK40" s="6"/>
      <c r="AL40" s="6">
        <f t="shared" si="1"/>
        <v>45</v>
      </c>
      <c r="AM40" s="37" t="s">
        <v>190</v>
      </c>
      <c r="AN40" s="37" t="s">
        <v>168</v>
      </c>
      <c r="AO40" s="16"/>
      <c r="AP40" s="16"/>
      <c r="AQ40" s="4" t="s">
        <v>283</v>
      </c>
      <c r="AR40" s="42">
        <v>0.54166666666666663</v>
      </c>
      <c r="AS40" s="42">
        <v>0.65972222222222221</v>
      </c>
      <c r="AT40" s="16"/>
      <c r="AU40" s="16"/>
      <c r="AV40" s="6" t="s">
        <v>400</v>
      </c>
      <c r="AW40" s="71"/>
      <c r="AX40" s="71"/>
      <c r="AY40" s="71"/>
    </row>
    <row r="41" spans="1:54" s="1" customFormat="1" ht="15" customHeight="1" x14ac:dyDescent="0.3">
      <c r="A41" s="37" t="s">
        <v>176</v>
      </c>
      <c r="B41" s="6">
        <v>1</v>
      </c>
      <c r="C41" s="37" t="s">
        <v>177</v>
      </c>
      <c r="D41" s="7" t="s">
        <v>258</v>
      </c>
      <c r="E41" s="7">
        <v>17</v>
      </c>
      <c r="F41" s="7" t="s">
        <v>259</v>
      </c>
      <c r="G41" s="7" t="s">
        <v>261</v>
      </c>
      <c r="H41" s="7">
        <v>18</v>
      </c>
      <c r="I41" s="7" t="s">
        <v>259</v>
      </c>
      <c r="J41" s="7" t="s">
        <v>260</v>
      </c>
      <c r="K41" s="7">
        <v>8</v>
      </c>
      <c r="L41" s="7" t="s">
        <v>259</v>
      </c>
      <c r="M41" s="7" t="s">
        <v>286</v>
      </c>
      <c r="N41" s="7">
        <v>8</v>
      </c>
      <c r="O41" s="7" t="s">
        <v>287</v>
      </c>
      <c r="P41" s="7"/>
      <c r="Q41" s="7"/>
      <c r="R41" s="7"/>
      <c r="S41" s="7"/>
      <c r="T41" s="7"/>
      <c r="U41" s="7"/>
      <c r="V41" s="7"/>
      <c r="W41" s="7"/>
      <c r="X41" s="7"/>
      <c r="Y41" s="7"/>
      <c r="Z41" s="7"/>
      <c r="AA41" s="7"/>
      <c r="AB41" s="7"/>
      <c r="AC41" s="7"/>
      <c r="AD41" s="7"/>
      <c r="AE41" s="7"/>
      <c r="AF41" s="7"/>
      <c r="AG41" s="7"/>
      <c r="AH41" s="7"/>
      <c r="AI41" s="7"/>
      <c r="AJ41" s="7"/>
      <c r="AK41" s="7"/>
      <c r="AL41" s="7">
        <f t="shared" si="1"/>
        <v>51</v>
      </c>
      <c r="AM41" s="37" t="s">
        <v>191</v>
      </c>
      <c r="AN41" s="37" t="s">
        <v>168</v>
      </c>
      <c r="AO41" s="4"/>
      <c r="AP41" s="4"/>
      <c r="AQ41" s="4" t="s">
        <v>282</v>
      </c>
      <c r="AR41" s="14">
        <v>0.375</v>
      </c>
      <c r="AS41" s="14">
        <v>0.41666666666666669</v>
      </c>
      <c r="AT41" s="4"/>
      <c r="AU41" s="4"/>
      <c r="AV41" s="6" t="s">
        <v>327</v>
      </c>
      <c r="AW41" s="71"/>
      <c r="AX41" s="71"/>
      <c r="AY41" s="71"/>
    </row>
    <row r="42" spans="1:54" s="1" customFormat="1" ht="18" customHeight="1" x14ac:dyDescent="0.3">
      <c r="A42" s="37" t="s">
        <v>178</v>
      </c>
      <c r="B42" s="6">
        <v>1</v>
      </c>
      <c r="C42" s="37" t="s">
        <v>154</v>
      </c>
      <c r="D42" s="7" t="s">
        <v>260</v>
      </c>
      <c r="E42" s="7">
        <v>20</v>
      </c>
      <c r="F42" s="7" t="s">
        <v>259</v>
      </c>
      <c r="G42" s="7" t="s">
        <v>258</v>
      </c>
      <c r="H42" s="7">
        <v>10</v>
      </c>
      <c r="I42" s="7" t="s">
        <v>276</v>
      </c>
      <c r="J42" s="7" t="s">
        <v>261</v>
      </c>
      <c r="K42" s="7">
        <v>5</v>
      </c>
      <c r="L42" s="7" t="s">
        <v>276</v>
      </c>
      <c r="M42" s="7" t="s">
        <v>286</v>
      </c>
      <c r="N42" s="7">
        <v>10</v>
      </c>
      <c r="O42" s="7" t="s">
        <v>287</v>
      </c>
      <c r="P42" s="7"/>
      <c r="Q42" s="7"/>
      <c r="R42" s="7"/>
      <c r="S42" s="7"/>
      <c r="T42" s="7"/>
      <c r="U42" s="7"/>
      <c r="V42" s="7"/>
      <c r="W42" s="7"/>
      <c r="X42" s="7"/>
      <c r="Y42" s="7"/>
      <c r="Z42" s="7"/>
      <c r="AA42" s="7"/>
      <c r="AB42" s="7"/>
      <c r="AC42" s="7"/>
      <c r="AD42" s="7"/>
      <c r="AE42" s="7"/>
      <c r="AF42" s="7"/>
      <c r="AG42" s="7"/>
      <c r="AH42" s="7"/>
      <c r="AI42" s="7"/>
      <c r="AJ42" s="7"/>
      <c r="AK42" s="7"/>
      <c r="AL42" s="7">
        <f t="shared" si="1"/>
        <v>45</v>
      </c>
      <c r="AM42" s="37" t="s">
        <v>190</v>
      </c>
      <c r="AN42" s="37" t="s">
        <v>168</v>
      </c>
      <c r="AO42" s="4"/>
      <c r="AP42" s="4"/>
      <c r="AQ42" s="4" t="s">
        <v>283</v>
      </c>
      <c r="AR42" s="42">
        <v>0.375</v>
      </c>
      <c r="AS42" s="42">
        <v>0.41666666666666669</v>
      </c>
      <c r="AT42" s="4"/>
      <c r="AU42" s="4"/>
      <c r="AV42" s="7" t="s">
        <v>327</v>
      </c>
      <c r="AW42" s="71"/>
      <c r="AX42" s="71"/>
      <c r="AY42" s="71"/>
    </row>
    <row r="43" spans="1:54" s="1" customFormat="1" ht="15" customHeight="1" x14ac:dyDescent="0.3">
      <c r="A43" s="37" t="s">
        <v>179</v>
      </c>
      <c r="B43" s="6">
        <v>1</v>
      </c>
      <c r="C43" s="37" t="s">
        <v>180</v>
      </c>
      <c r="D43" s="7" t="s">
        <v>260</v>
      </c>
      <c r="E43" s="7">
        <v>20</v>
      </c>
      <c r="F43" s="7" t="s">
        <v>259</v>
      </c>
      <c r="G43" s="7" t="s">
        <v>258</v>
      </c>
      <c r="H43" s="7">
        <v>10</v>
      </c>
      <c r="I43" s="7" t="s">
        <v>276</v>
      </c>
      <c r="J43" s="7" t="s">
        <v>286</v>
      </c>
      <c r="K43" s="7">
        <v>10</v>
      </c>
      <c r="L43" s="7" t="s">
        <v>287</v>
      </c>
      <c r="M43" s="7"/>
      <c r="N43" s="7"/>
      <c r="O43" s="7"/>
      <c r="P43" s="7"/>
      <c r="Q43" s="7"/>
      <c r="R43" s="7"/>
      <c r="S43" s="7"/>
      <c r="T43" s="7"/>
      <c r="U43" s="7"/>
      <c r="V43" s="7"/>
      <c r="W43" s="7"/>
      <c r="X43" s="7"/>
      <c r="Y43" s="7"/>
      <c r="Z43" s="7"/>
      <c r="AA43" s="7"/>
      <c r="AB43" s="7"/>
      <c r="AC43" s="7"/>
      <c r="AD43" s="7"/>
      <c r="AE43" s="7"/>
      <c r="AF43" s="7"/>
      <c r="AG43" s="7"/>
      <c r="AH43" s="7"/>
      <c r="AI43" s="7"/>
      <c r="AJ43" s="7"/>
      <c r="AK43" s="7"/>
      <c r="AL43" s="7">
        <f t="shared" si="1"/>
        <v>40</v>
      </c>
      <c r="AM43" s="37" t="s">
        <v>191</v>
      </c>
      <c r="AN43" s="37" t="s">
        <v>168</v>
      </c>
      <c r="AO43" s="4"/>
      <c r="AP43" s="4"/>
      <c r="AQ43" s="4" t="s">
        <v>282</v>
      </c>
      <c r="AR43" s="14">
        <v>0.54166666666666663</v>
      </c>
      <c r="AS43" s="14">
        <v>0.65972222222222221</v>
      </c>
      <c r="AT43" s="4"/>
      <c r="AU43" s="4"/>
      <c r="AV43" s="6" t="s">
        <v>413</v>
      </c>
      <c r="AW43" s="71"/>
      <c r="AX43" s="71"/>
      <c r="AY43" s="71"/>
    </row>
    <row r="44" spans="1:54" s="1" customFormat="1" ht="15" customHeight="1" x14ac:dyDescent="0.3">
      <c r="A44" s="37" t="s">
        <v>335</v>
      </c>
      <c r="B44" s="6">
        <v>1</v>
      </c>
      <c r="C44" s="37" t="s">
        <v>336</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37" t="s">
        <v>337</v>
      </c>
      <c r="AN44" s="37"/>
      <c r="AO44" s="4"/>
      <c r="AP44" s="4"/>
      <c r="AQ44" s="4" t="s">
        <v>281</v>
      </c>
      <c r="AR44" s="14">
        <v>0.375</v>
      </c>
      <c r="AS44" s="14">
        <v>0.49305555555555558</v>
      </c>
      <c r="AT44" s="4"/>
      <c r="AU44" s="4"/>
      <c r="AV44" s="6" t="s">
        <v>394</v>
      </c>
      <c r="AW44" s="71"/>
      <c r="AX44" s="71"/>
      <c r="AY44" s="71"/>
    </row>
    <row r="45" spans="1:54" s="1" customFormat="1" ht="15" customHeight="1" x14ac:dyDescent="0.3">
      <c r="A45" s="37" t="s">
        <v>338</v>
      </c>
      <c r="B45" s="6">
        <v>1</v>
      </c>
      <c r="C45" s="37" t="s">
        <v>339</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37" t="s">
        <v>340</v>
      </c>
      <c r="AN45" s="37"/>
      <c r="AO45" s="4"/>
      <c r="AP45" s="4"/>
      <c r="AQ45" s="4" t="s">
        <v>279</v>
      </c>
      <c r="AR45" s="14">
        <v>0.54166666666666663</v>
      </c>
      <c r="AS45" s="14">
        <v>0.58333333333333337</v>
      </c>
      <c r="AT45" s="4"/>
      <c r="AU45" s="4"/>
      <c r="AV45" s="6" t="s">
        <v>327</v>
      </c>
      <c r="AW45" s="71"/>
      <c r="AX45" s="71"/>
      <c r="AY45" s="71"/>
    </row>
    <row r="46" spans="1:54" s="1" customFormat="1" ht="15" customHeight="1" x14ac:dyDescent="0.3">
      <c r="A46" s="37" t="s">
        <v>181</v>
      </c>
      <c r="B46" s="6">
        <v>1</v>
      </c>
      <c r="C46" s="37" t="s">
        <v>182</v>
      </c>
      <c r="D46" s="7" t="s">
        <v>260</v>
      </c>
      <c r="E46" s="7">
        <v>20</v>
      </c>
      <c r="F46" s="7" t="s">
        <v>259</v>
      </c>
      <c r="G46" s="7" t="s">
        <v>258</v>
      </c>
      <c r="H46" s="7">
        <v>10</v>
      </c>
      <c r="I46" s="7" t="s">
        <v>276</v>
      </c>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f t="shared" ref="AL46:AL67" si="2">E46+H46+K46+N46+Q46+T46+W46+AK46</f>
        <v>30</v>
      </c>
      <c r="AM46" s="37" t="s">
        <v>124</v>
      </c>
      <c r="AN46" s="37" t="s">
        <v>168</v>
      </c>
      <c r="AO46" s="4"/>
      <c r="AP46" s="4"/>
      <c r="AQ46" s="4" t="s">
        <v>283</v>
      </c>
      <c r="AR46" s="14">
        <v>0.375</v>
      </c>
      <c r="AS46" s="14">
        <v>0.41666666666666669</v>
      </c>
      <c r="AT46" s="4"/>
      <c r="AU46" s="4"/>
      <c r="AV46" s="7" t="s">
        <v>327</v>
      </c>
      <c r="AW46" s="71"/>
      <c r="AX46" s="71"/>
      <c r="AY46" s="71"/>
    </row>
    <row r="47" spans="1:54" s="1" customFormat="1" ht="15" customHeight="1" x14ac:dyDescent="0.3">
      <c r="A47" s="37" t="s">
        <v>183</v>
      </c>
      <c r="B47" s="6">
        <v>1</v>
      </c>
      <c r="C47" s="37" t="s">
        <v>184</v>
      </c>
      <c r="D47" s="7" t="s">
        <v>260</v>
      </c>
      <c r="E47" s="7">
        <v>10</v>
      </c>
      <c r="F47" s="7" t="s">
        <v>276</v>
      </c>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f t="shared" si="2"/>
        <v>10</v>
      </c>
      <c r="AM47" s="37" t="s">
        <v>124</v>
      </c>
      <c r="AN47" s="37" t="s">
        <v>168</v>
      </c>
      <c r="AO47" s="4"/>
      <c r="AP47" s="4"/>
      <c r="AQ47" s="4" t="s">
        <v>280</v>
      </c>
      <c r="AR47" s="14">
        <v>0.375</v>
      </c>
      <c r="AS47" s="14">
        <v>0.41666666666666669</v>
      </c>
      <c r="AT47" s="4"/>
      <c r="AU47" s="4"/>
      <c r="AV47" s="6" t="s">
        <v>327</v>
      </c>
      <c r="AW47" s="71"/>
      <c r="AX47" s="71"/>
      <c r="AY47" s="71"/>
    </row>
    <row r="48" spans="1:54" s="1" customFormat="1" ht="15" customHeight="1" x14ac:dyDescent="0.3">
      <c r="A48" s="37" t="s">
        <v>185</v>
      </c>
      <c r="B48" s="6">
        <v>1</v>
      </c>
      <c r="C48" s="37" t="s">
        <v>186</v>
      </c>
      <c r="D48" s="7" t="s">
        <v>266</v>
      </c>
      <c r="E48" s="7">
        <v>17</v>
      </c>
      <c r="F48" s="7" t="s">
        <v>259</v>
      </c>
      <c r="G48" s="7" t="s">
        <v>267</v>
      </c>
      <c r="H48" s="7">
        <v>17</v>
      </c>
      <c r="I48" s="7" t="s">
        <v>259</v>
      </c>
      <c r="J48" s="7" t="s">
        <v>273</v>
      </c>
      <c r="K48" s="7">
        <v>10</v>
      </c>
      <c r="L48" s="7" t="s">
        <v>259</v>
      </c>
      <c r="M48" s="7" t="s">
        <v>286</v>
      </c>
      <c r="N48" s="7">
        <v>7</v>
      </c>
      <c r="O48" s="7" t="s">
        <v>287</v>
      </c>
      <c r="P48" s="7" t="s">
        <v>383</v>
      </c>
      <c r="Q48" s="7">
        <v>7</v>
      </c>
      <c r="R48" s="7"/>
      <c r="S48" s="7"/>
      <c r="T48" s="7"/>
      <c r="U48" s="7"/>
      <c r="V48" s="7"/>
      <c r="W48" s="7"/>
      <c r="X48" s="7"/>
      <c r="Y48" s="7"/>
      <c r="Z48" s="7"/>
      <c r="AA48" s="7"/>
      <c r="AB48" s="7"/>
      <c r="AC48" s="7"/>
      <c r="AD48" s="7"/>
      <c r="AE48" s="7"/>
      <c r="AF48" s="7"/>
      <c r="AG48" s="7"/>
      <c r="AH48" s="7"/>
      <c r="AI48" s="7"/>
      <c r="AJ48" s="7"/>
      <c r="AK48" s="7"/>
      <c r="AL48" s="7">
        <f t="shared" si="2"/>
        <v>58</v>
      </c>
      <c r="AM48" s="37" t="s">
        <v>189</v>
      </c>
      <c r="AN48" s="4" t="s">
        <v>193</v>
      </c>
      <c r="AO48" s="4"/>
      <c r="AP48" s="4"/>
      <c r="AQ48" s="4" t="s">
        <v>282</v>
      </c>
      <c r="AR48" s="14">
        <v>0.4375</v>
      </c>
      <c r="AS48" s="14">
        <v>0.47916666666666669</v>
      </c>
      <c r="AT48" s="4"/>
      <c r="AU48" s="4"/>
      <c r="AV48" s="7" t="s">
        <v>327</v>
      </c>
      <c r="AW48" s="71"/>
      <c r="AX48" s="71"/>
      <c r="AY48" s="71"/>
    </row>
    <row r="49" spans="1:51" s="1" customFormat="1" ht="15" customHeight="1" x14ac:dyDescent="0.3">
      <c r="A49" s="37" t="s">
        <v>187</v>
      </c>
      <c r="B49" s="6">
        <v>1</v>
      </c>
      <c r="C49" s="37" t="s">
        <v>188</v>
      </c>
      <c r="D49" s="7" t="s">
        <v>270</v>
      </c>
      <c r="E49" s="7">
        <v>15</v>
      </c>
      <c r="F49" s="7" t="s">
        <v>259</v>
      </c>
      <c r="G49" s="7" t="s">
        <v>266</v>
      </c>
      <c r="H49" s="7">
        <v>15</v>
      </c>
      <c r="I49" s="7" t="s">
        <v>276</v>
      </c>
      <c r="J49" s="7" t="s">
        <v>267</v>
      </c>
      <c r="K49" s="7">
        <v>5</v>
      </c>
      <c r="L49" s="7" t="s">
        <v>276</v>
      </c>
      <c r="M49" s="7" t="s">
        <v>273</v>
      </c>
      <c r="N49" s="7">
        <v>10</v>
      </c>
      <c r="O49" s="7" t="s">
        <v>276</v>
      </c>
      <c r="P49" s="7" t="s">
        <v>286</v>
      </c>
      <c r="Q49" s="7">
        <v>10</v>
      </c>
      <c r="R49" s="7" t="s">
        <v>287</v>
      </c>
      <c r="S49" s="7" t="s">
        <v>383</v>
      </c>
      <c r="T49" s="7">
        <v>10</v>
      </c>
      <c r="U49" s="7"/>
      <c r="V49" s="7"/>
      <c r="W49" s="7"/>
      <c r="X49" s="7"/>
      <c r="Y49" s="7"/>
      <c r="Z49" s="7"/>
      <c r="AA49" s="7"/>
      <c r="AB49" s="7"/>
      <c r="AC49" s="7"/>
      <c r="AD49" s="7"/>
      <c r="AE49" s="7"/>
      <c r="AF49" s="7"/>
      <c r="AG49" s="7"/>
      <c r="AH49" s="7"/>
      <c r="AI49" s="7"/>
      <c r="AJ49" s="7"/>
      <c r="AK49" s="7"/>
      <c r="AL49" s="7">
        <f t="shared" si="2"/>
        <v>65</v>
      </c>
      <c r="AM49" s="37" t="s">
        <v>189</v>
      </c>
      <c r="AN49" s="4" t="s">
        <v>193</v>
      </c>
      <c r="AO49" s="4"/>
      <c r="AP49" s="4"/>
      <c r="AQ49" s="4" t="s">
        <v>283</v>
      </c>
      <c r="AR49" s="14">
        <v>0.54166666666666663</v>
      </c>
      <c r="AS49" s="14">
        <v>0.65972222222222221</v>
      </c>
      <c r="AT49" s="4"/>
      <c r="AU49" s="4"/>
      <c r="AV49" s="7" t="s">
        <v>395</v>
      </c>
      <c r="AW49" s="71"/>
      <c r="AX49" s="71"/>
      <c r="AY49" s="71"/>
    </row>
    <row r="50" spans="1:51" s="1" customFormat="1" ht="15" customHeight="1" x14ac:dyDescent="0.3">
      <c r="A50" s="37" t="s">
        <v>242</v>
      </c>
      <c r="B50" s="6">
        <v>1</v>
      </c>
      <c r="C50" s="37" t="s">
        <v>193</v>
      </c>
      <c r="D50" s="7" t="s">
        <v>266</v>
      </c>
      <c r="E50" s="7">
        <v>15</v>
      </c>
      <c r="F50" s="7" t="s">
        <v>276</v>
      </c>
      <c r="G50" s="7" t="s">
        <v>273</v>
      </c>
      <c r="H50" s="7">
        <v>10</v>
      </c>
      <c r="I50" s="7" t="s">
        <v>276</v>
      </c>
      <c r="J50" s="7" t="s">
        <v>286</v>
      </c>
      <c r="K50" s="7">
        <v>10</v>
      </c>
      <c r="L50" s="7" t="s">
        <v>287</v>
      </c>
      <c r="M50" s="7" t="s">
        <v>383</v>
      </c>
      <c r="N50" s="7">
        <v>7</v>
      </c>
      <c r="O50" s="7"/>
      <c r="P50" s="7"/>
      <c r="Q50" s="7"/>
      <c r="R50" s="7"/>
      <c r="S50" s="7"/>
      <c r="T50" s="7"/>
      <c r="U50" s="7"/>
      <c r="V50" s="7"/>
      <c r="W50" s="7"/>
      <c r="X50" s="7"/>
      <c r="Y50" s="7"/>
      <c r="Z50" s="7"/>
      <c r="AA50" s="7"/>
      <c r="AB50" s="7"/>
      <c r="AC50" s="7"/>
      <c r="AD50" s="7"/>
      <c r="AE50" s="7"/>
      <c r="AF50" s="7"/>
      <c r="AG50" s="7"/>
      <c r="AH50" s="7"/>
      <c r="AI50" s="7"/>
      <c r="AJ50" s="7"/>
      <c r="AK50" s="7"/>
      <c r="AL50" s="7">
        <f t="shared" si="2"/>
        <v>42</v>
      </c>
      <c r="AM50" s="37" t="s">
        <v>189</v>
      </c>
      <c r="AN50" s="4" t="s">
        <v>193</v>
      </c>
      <c r="AO50" s="4"/>
      <c r="AP50" s="4"/>
      <c r="AQ50" s="4" t="s">
        <v>283</v>
      </c>
      <c r="AR50" s="14">
        <v>0.375</v>
      </c>
      <c r="AS50" s="14">
        <v>0.49305555555555558</v>
      </c>
      <c r="AT50" s="4"/>
      <c r="AU50" s="4"/>
      <c r="AV50" s="7" t="s">
        <v>396</v>
      </c>
      <c r="AW50" s="71"/>
      <c r="AX50" s="71"/>
      <c r="AY50" s="71"/>
    </row>
    <row r="51" spans="1:51" s="1" customFormat="1" ht="15" customHeight="1" x14ac:dyDescent="0.3">
      <c r="A51" s="38" t="s">
        <v>125</v>
      </c>
      <c r="B51" s="39">
        <v>1</v>
      </c>
      <c r="C51" s="38" t="s">
        <v>126</v>
      </c>
      <c r="D51" s="7" t="s">
        <v>262</v>
      </c>
      <c r="E51" s="7">
        <v>20</v>
      </c>
      <c r="F51" s="7" t="s">
        <v>259</v>
      </c>
      <c r="G51" s="7" t="s">
        <v>258</v>
      </c>
      <c r="H51" s="7">
        <v>10</v>
      </c>
      <c r="I51" s="7" t="s">
        <v>276</v>
      </c>
      <c r="J51" s="7" t="s">
        <v>286</v>
      </c>
      <c r="K51" s="7">
        <v>10</v>
      </c>
      <c r="L51" s="7" t="s">
        <v>287</v>
      </c>
      <c r="M51" s="7"/>
      <c r="N51" s="7"/>
      <c r="O51" s="7"/>
      <c r="P51" s="7"/>
      <c r="Q51" s="7"/>
      <c r="R51" s="7"/>
      <c r="S51" s="7"/>
      <c r="T51" s="7"/>
      <c r="U51" s="7"/>
      <c r="V51" s="7"/>
      <c r="W51" s="7"/>
      <c r="X51" s="7"/>
      <c r="Y51" s="7"/>
      <c r="Z51" s="7"/>
      <c r="AA51" s="7"/>
      <c r="AB51" s="7"/>
      <c r="AC51" s="7"/>
      <c r="AD51" s="7"/>
      <c r="AE51" s="7"/>
      <c r="AF51" s="7"/>
      <c r="AG51" s="7"/>
      <c r="AH51" s="7"/>
      <c r="AI51" s="7"/>
      <c r="AJ51" s="7"/>
      <c r="AK51" s="7">
        <v>5</v>
      </c>
      <c r="AL51" s="7">
        <f t="shared" si="2"/>
        <v>45</v>
      </c>
      <c r="AM51" s="38" t="s">
        <v>308</v>
      </c>
      <c r="AN51" s="4" t="s">
        <v>152</v>
      </c>
      <c r="AO51" s="4"/>
      <c r="AP51" s="4"/>
      <c r="AQ51" s="4" t="s">
        <v>283</v>
      </c>
      <c r="AR51" s="14">
        <v>0.54166666666666663</v>
      </c>
      <c r="AS51" s="14">
        <v>0.58333333333333337</v>
      </c>
      <c r="AT51" s="4"/>
      <c r="AU51" s="4"/>
      <c r="AV51" s="7" t="s">
        <v>327</v>
      </c>
      <c r="AW51" s="18"/>
      <c r="AX51" s="18"/>
      <c r="AY51" s="18"/>
    </row>
    <row r="52" spans="1:51" s="1" customFormat="1" ht="15" customHeight="1" x14ac:dyDescent="0.3">
      <c r="A52" s="38" t="s">
        <v>127</v>
      </c>
      <c r="B52" s="39">
        <v>1</v>
      </c>
      <c r="C52" s="38" t="s">
        <v>128</v>
      </c>
      <c r="D52" s="7" t="s">
        <v>262</v>
      </c>
      <c r="E52" s="7">
        <v>20</v>
      </c>
      <c r="F52" s="7" t="s">
        <v>259</v>
      </c>
      <c r="G52" s="7" t="s">
        <v>261</v>
      </c>
      <c r="H52" s="7">
        <v>30</v>
      </c>
      <c r="I52" s="7" t="s">
        <v>259</v>
      </c>
      <c r="J52" s="7" t="s">
        <v>258</v>
      </c>
      <c r="K52" s="7">
        <v>10</v>
      </c>
      <c r="L52" s="7" t="s">
        <v>276</v>
      </c>
      <c r="M52" s="7"/>
      <c r="N52" s="7"/>
      <c r="O52" s="7"/>
      <c r="P52" s="7"/>
      <c r="Q52" s="7"/>
      <c r="R52" s="7"/>
      <c r="S52" s="7"/>
      <c r="T52" s="7"/>
      <c r="U52" s="7"/>
      <c r="V52" s="7"/>
      <c r="W52" s="7"/>
      <c r="X52" s="7"/>
      <c r="Y52" s="7"/>
      <c r="Z52" s="7"/>
      <c r="AA52" s="7"/>
      <c r="AB52" s="7"/>
      <c r="AC52" s="7"/>
      <c r="AD52" s="7"/>
      <c r="AE52" s="7"/>
      <c r="AF52" s="7"/>
      <c r="AG52" s="7"/>
      <c r="AH52" s="7"/>
      <c r="AI52" s="7"/>
      <c r="AJ52" s="7"/>
      <c r="AK52" s="7">
        <v>5</v>
      </c>
      <c r="AL52" s="7">
        <f t="shared" si="2"/>
        <v>65</v>
      </c>
      <c r="AM52" s="38" t="s">
        <v>308</v>
      </c>
      <c r="AN52" s="4" t="s">
        <v>152</v>
      </c>
      <c r="AO52" s="4"/>
      <c r="AP52" s="4"/>
      <c r="AQ52" s="4" t="s">
        <v>281</v>
      </c>
      <c r="AR52" s="14">
        <v>0.66666666666666663</v>
      </c>
      <c r="AS52" s="14">
        <v>0.70833333333333337</v>
      </c>
      <c r="AT52" s="4"/>
      <c r="AU52" s="4"/>
      <c r="AV52" s="7" t="s">
        <v>327</v>
      </c>
      <c r="AW52" s="18"/>
      <c r="AX52" s="18"/>
      <c r="AY52" s="18"/>
    </row>
    <row r="53" spans="1:51" s="1" customFormat="1" ht="15" customHeight="1" x14ac:dyDescent="0.3">
      <c r="A53" s="38" t="s">
        <v>129</v>
      </c>
      <c r="B53" s="39">
        <v>1</v>
      </c>
      <c r="C53" s="38" t="s">
        <v>130</v>
      </c>
      <c r="D53" s="7" t="s">
        <v>262</v>
      </c>
      <c r="E53" s="7">
        <v>20</v>
      </c>
      <c r="F53" s="7" t="s">
        <v>259</v>
      </c>
      <c r="G53" s="7" t="s">
        <v>258</v>
      </c>
      <c r="H53" s="7">
        <v>10</v>
      </c>
      <c r="I53" s="7" t="s">
        <v>276</v>
      </c>
      <c r="J53" s="7" t="s">
        <v>286</v>
      </c>
      <c r="K53" s="7">
        <v>10</v>
      </c>
      <c r="L53" s="7" t="s">
        <v>287</v>
      </c>
      <c r="M53" s="7"/>
      <c r="N53" s="7"/>
      <c r="O53" s="7"/>
      <c r="P53" s="7"/>
      <c r="Q53" s="7"/>
      <c r="R53" s="7"/>
      <c r="S53" s="7"/>
      <c r="T53" s="7"/>
      <c r="U53" s="7"/>
      <c r="V53" s="7"/>
      <c r="W53" s="7"/>
      <c r="X53" s="7"/>
      <c r="Y53" s="7"/>
      <c r="Z53" s="7"/>
      <c r="AA53" s="7"/>
      <c r="AB53" s="7"/>
      <c r="AC53" s="7"/>
      <c r="AD53" s="7"/>
      <c r="AE53" s="7"/>
      <c r="AF53" s="7"/>
      <c r="AG53" s="7"/>
      <c r="AH53" s="7"/>
      <c r="AI53" s="7"/>
      <c r="AJ53" s="7"/>
      <c r="AK53" s="7"/>
      <c r="AL53" s="7">
        <f t="shared" si="2"/>
        <v>40</v>
      </c>
      <c r="AM53" s="38" t="s">
        <v>149</v>
      </c>
      <c r="AN53" s="4" t="s">
        <v>152</v>
      </c>
      <c r="AO53" s="4"/>
      <c r="AP53" s="4"/>
      <c r="AQ53" s="4" t="s">
        <v>282</v>
      </c>
      <c r="AR53" s="14">
        <v>0.375</v>
      </c>
      <c r="AS53" s="14">
        <v>0.49305555555555558</v>
      </c>
      <c r="AT53" s="4"/>
      <c r="AU53" s="4"/>
      <c r="AV53" s="7" t="s">
        <v>397</v>
      </c>
      <c r="AW53" s="18"/>
      <c r="AX53" s="18"/>
      <c r="AY53" s="18"/>
    </row>
    <row r="54" spans="1:51" s="1" customFormat="1" ht="15" customHeight="1" x14ac:dyDescent="0.3">
      <c r="A54" s="38" t="s">
        <v>131</v>
      </c>
      <c r="B54" s="39">
        <v>1</v>
      </c>
      <c r="C54" s="38" t="s">
        <v>132</v>
      </c>
      <c r="D54" s="7" t="s">
        <v>262</v>
      </c>
      <c r="E54" s="7">
        <v>20</v>
      </c>
      <c r="F54" s="7" t="s">
        <v>259</v>
      </c>
      <c r="G54" s="7" t="s">
        <v>258</v>
      </c>
      <c r="H54" s="7">
        <v>10</v>
      </c>
      <c r="I54" s="7" t="s">
        <v>276</v>
      </c>
      <c r="J54" s="7" t="s">
        <v>261</v>
      </c>
      <c r="K54" s="7">
        <v>5</v>
      </c>
      <c r="L54" s="7" t="s">
        <v>276</v>
      </c>
      <c r="M54" s="7" t="s">
        <v>286</v>
      </c>
      <c r="N54" s="7">
        <v>10</v>
      </c>
      <c r="O54" s="7" t="s">
        <v>287</v>
      </c>
      <c r="P54" s="7" t="s">
        <v>290</v>
      </c>
      <c r="Q54" s="7">
        <v>40</v>
      </c>
      <c r="R54" s="7" t="s">
        <v>276</v>
      </c>
      <c r="S54" s="7"/>
      <c r="T54" s="7"/>
      <c r="U54" s="7"/>
      <c r="V54" s="7"/>
      <c r="W54" s="7"/>
      <c r="X54" s="7"/>
      <c r="Y54" s="7"/>
      <c r="Z54" s="7"/>
      <c r="AA54" s="7"/>
      <c r="AB54" s="7"/>
      <c r="AC54" s="7"/>
      <c r="AD54" s="7"/>
      <c r="AE54" s="7"/>
      <c r="AF54" s="7"/>
      <c r="AG54" s="7"/>
      <c r="AH54" s="7"/>
      <c r="AI54" s="7"/>
      <c r="AJ54" s="7"/>
      <c r="AK54" s="7">
        <v>5</v>
      </c>
      <c r="AL54" s="7">
        <f t="shared" si="2"/>
        <v>90</v>
      </c>
      <c r="AM54" s="38" t="s">
        <v>149</v>
      </c>
      <c r="AN54" s="4" t="s">
        <v>152</v>
      </c>
      <c r="AO54" s="4"/>
      <c r="AP54" s="4"/>
      <c r="AQ54" s="4" t="s">
        <v>283</v>
      </c>
      <c r="AR54" s="14">
        <v>0.54166666666666663</v>
      </c>
      <c r="AS54" s="14">
        <v>0.58333333333333337</v>
      </c>
      <c r="AT54" s="4"/>
      <c r="AU54" s="4"/>
      <c r="AV54" s="7" t="s">
        <v>327</v>
      </c>
      <c r="AW54" s="18"/>
      <c r="AX54" s="18"/>
      <c r="AY54" s="18"/>
    </row>
    <row r="55" spans="1:51" s="1" customFormat="1" ht="15" customHeight="1" thickBot="1" x14ac:dyDescent="0.35">
      <c r="A55" s="38" t="s">
        <v>133</v>
      </c>
      <c r="B55" s="39">
        <v>1</v>
      </c>
      <c r="C55" s="38" t="s">
        <v>134</v>
      </c>
      <c r="D55" s="7" t="s">
        <v>262</v>
      </c>
      <c r="E55" s="7">
        <v>12</v>
      </c>
      <c r="F55" s="7" t="s">
        <v>276</v>
      </c>
      <c r="G55" s="7" t="s">
        <v>286</v>
      </c>
      <c r="H55" s="7">
        <v>10</v>
      </c>
      <c r="I55" s="7" t="s">
        <v>287</v>
      </c>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f t="shared" si="2"/>
        <v>22</v>
      </c>
      <c r="AM55" s="38" t="s">
        <v>308</v>
      </c>
      <c r="AN55" s="4" t="s">
        <v>152</v>
      </c>
      <c r="AO55" s="4"/>
      <c r="AP55" s="4"/>
      <c r="AQ55" s="4" t="s">
        <v>283</v>
      </c>
      <c r="AR55" s="14">
        <v>0.375</v>
      </c>
      <c r="AS55" s="14">
        <v>0.41666666666666669</v>
      </c>
      <c r="AT55" s="4"/>
      <c r="AU55" s="4"/>
      <c r="AV55" s="6" t="s">
        <v>327</v>
      </c>
      <c r="AW55" s="18"/>
      <c r="AX55" s="18"/>
      <c r="AY55" s="18"/>
    </row>
    <row r="56" spans="1:51" s="1" customFormat="1" ht="15" customHeight="1" thickBot="1" x14ac:dyDescent="0.35">
      <c r="A56" s="38" t="s">
        <v>220</v>
      </c>
      <c r="B56" s="6">
        <v>1</v>
      </c>
      <c r="C56" s="38" t="s">
        <v>153</v>
      </c>
      <c r="D56" s="7" t="s">
        <v>265</v>
      </c>
      <c r="E56" s="7">
        <v>50</v>
      </c>
      <c r="F56" s="7" t="s">
        <v>259</v>
      </c>
      <c r="G56" s="7" t="s">
        <v>286</v>
      </c>
      <c r="H56" s="7">
        <v>10</v>
      </c>
      <c r="I56" s="7" t="s">
        <v>287</v>
      </c>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f t="shared" si="2"/>
        <v>60</v>
      </c>
      <c r="AM56" s="57" t="s">
        <v>369</v>
      </c>
      <c r="AN56" s="4" t="s">
        <v>244</v>
      </c>
      <c r="AO56" s="4"/>
      <c r="AP56" s="4"/>
      <c r="AQ56" s="4" t="s">
        <v>279</v>
      </c>
      <c r="AR56" s="14">
        <v>0.54166666666666663</v>
      </c>
      <c r="AS56" s="14">
        <v>0.58333333333333337</v>
      </c>
      <c r="AT56" s="4"/>
      <c r="AV56" s="6" t="s">
        <v>327</v>
      </c>
      <c r="AW56" s="161"/>
      <c r="AX56" s="161"/>
      <c r="AY56" s="162"/>
    </row>
    <row r="57" spans="1:51" s="1" customFormat="1" ht="15" customHeight="1" x14ac:dyDescent="0.3">
      <c r="A57" s="38" t="s">
        <v>301</v>
      </c>
      <c r="B57" s="6">
        <v>1</v>
      </c>
      <c r="C57" s="38" t="s">
        <v>300</v>
      </c>
      <c r="D57" s="7" t="s">
        <v>265</v>
      </c>
      <c r="E57" s="7">
        <v>50</v>
      </c>
      <c r="F57" s="7" t="s">
        <v>259</v>
      </c>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f t="shared" si="2"/>
        <v>50</v>
      </c>
      <c r="AM57" s="43" t="s">
        <v>236</v>
      </c>
      <c r="AN57" s="4" t="s">
        <v>244</v>
      </c>
      <c r="AO57" s="4"/>
      <c r="AP57" s="4"/>
      <c r="AQ57" s="4" t="s">
        <v>282</v>
      </c>
      <c r="AR57" s="14">
        <v>0.54166666666666663</v>
      </c>
      <c r="AS57" s="14">
        <v>0.58333333333333337</v>
      </c>
      <c r="AT57" s="4"/>
      <c r="AV57" s="7" t="s">
        <v>327</v>
      </c>
      <c r="AW57" s="71"/>
      <c r="AX57" s="71"/>
      <c r="AY57" s="71"/>
    </row>
    <row r="58" spans="1:51" s="1" customFormat="1" ht="15" customHeight="1" thickBot="1" x14ac:dyDescent="0.35">
      <c r="A58" s="38" t="s">
        <v>221</v>
      </c>
      <c r="B58" s="6">
        <v>1</v>
      </c>
      <c r="C58" s="38" t="s">
        <v>222</v>
      </c>
      <c r="D58" s="7" t="s">
        <v>265</v>
      </c>
      <c r="E58" s="7">
        <v>50</v>
      </c>
      <c r="F58" s="7" t="s">
        <v>259</v>
      </c>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f t="shared" si="2"/>
        <v>50</v>
      </c>
      <c r="AM58" s="43" t="s">
        <v>237</v>
      </c>
      <c r="AN58" s="4" t="s">
        <v>244</v>
      </c>
      <c r="AO58" s="4"/>
      <c r="AP58" s="4"/>
      <c r="AQ58" s="4" t="s">
        <v>283</v>
      </c>
      <c r="AR58" s="14">
        <v>0.54166666666666663</v>
      </c>
      <c r="AS58" s="14">
        <v>0.58333333333333337</v>
      </c>
      <c r="AT58" s="4"/>
      <c r="AV58" s="6" t="s">
        <v>327</v>
      </c>
      <c r="AW58" s="71"/>
      <c r="AX58" s="71"/>
      <c r="AY58" s="71"/>
    </row>
    <row r="59" spans="1:51" s="1" customFormat="1" ht="15" customHeight="1" thickBot="1" x14ac:dyDescent="0.35">
      <c r="A59" s="38" t="s">
        <v>223</v>
      </c>
      <c r="B59" s="6">
        <v>1</v>
      </c>
      <c r="C59" s="38" t="s">
        <v>224</v>
      </c>
      <c r="D59" s="7" t="s">
        <v>265</v>
      </c>
      <c r="E59" s="7">
        <v>50</v>
      </c>
      <c r="F59" s="7" t="s">
        <v>259</v>
      </c>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f t="shared" si="2"/>
        <v>50</v>
      </c>
      <c r="AM59" s="43" t="s">
        <v>37</v>
      </c>
      <c r="AN59" s="4" t="s">
        <v>244</v>
      </c>
      <c r="AO59" s="4"/>
      <c r="AP59" s="4"/>
      <c r="AQ59" s="4" t="s">
        <v>281</v>
      </c>
      <c r="AR59" s="14">
        <v>0.375</v>
      </c>
      <c r="AS59" s="14">
        <v>0.41666666666666669</v>
      </c>
      <c r="AT59" s="4"/>
      <c r="AV59" s="6" t="s">
        <v>327</v>
      </c>
      <c r="AW59" s="161"/>
      <c r="AX59" s="161"/>
      <c r="AY59" s="162"/>
    </row>
    <row r="60" spans="1:51" s="1" customFormat="1" ht="15" customHeight="1" thickBot="1" x14ac:dyDescent="0.35">
      <c r="A60" s="38" t="s">
        <v>225</v>
      </c>
      <c r="B60" s="6">
        <v>1</v>
      </c>
      <c r="C60" s="38" t="s">
        <v>226</v>
      </c>
      <c r="D60" s="7" t="s">
        <v>265</v>
      </c>
      <c r="E60" s="7">
        <v>50</v>
      </c>
      <c r="F60" s="7" t="s">
        <v>259</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f t="shared" si="2"/>
        <v>50</v>
      </c>
      <c r="AM60" s="43" t="s">
        <v>240</v>
      </c>
      <c r="AN60" s="4" t="s">
        <v>244</v>
      </c>
      <c r="AO60" s="4"/>
      <c r="AP60" s="4"/>
      <c r="AQ60" s="4" t="s">
        <v>281</v>
      </c>
      <c r="AR60" s="14">
        <v>0.54166666666666663</v>
      </c>
      <c r="AS60" s="14">
        <v>0.58333333333333337</v>
      </c>
      <c r="AT60" s="4"/>
      <c r="AU60" s="73"/>
      <c r="AV60" s="6" t="s">
        <v>327</v>
      </c>
      <c r="AW60" s="71"/>
      <c r="AX60" s="71"/>
      <c r="AY60" s="71"/>
    </row>
    <row r="61" spans="1:51" s="1" customFormat="1" ht="15" customHeight="1" thickBot="1" x14ac:dyDescent="0.35">
      <c r="A61" s="57" t="s">
        <v>227</v>
      </c>
      <c r="B61" s="58">
        <v>1</v>
      </c>
      <c r="C61" s="57" t="s">
        <v>228</v>
      </c>
      <c r="D61" s="63" t="s">
        <v>265</v>
      </c>
      <c r="E61" s="63">
        <v>50</v>
      </c>
      <c r="F61" s="63" t="s">
        <v>259</v>
      </c>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f t="shared" si="2"/>
        <v>50</v>
      </c>
      <c r="AM61" s="57" t="s">
        <v>369</v>
      </c>
      <c r="AN61" s="74" t="s">
        <v>244</v>
      </c>
      <c r="AO61" s="74"/>
      <c r="AP61" s="74"/>
      <c r="AQ61" s="61" t="s">
        <v>283</v>
      </c>
      <c r="AR61" s="14">
        <v>0.375</v>
      </c>
      <c r="AS61" s="14">
        <v>0.41666666666666669</v>
      </c>
      <c r="AT61" s="74"/>
      <c r="AU61" s="74"/>
      <c r="AV61" s="63" t="s">
        <v>327</v>
      </c>
      <c r="AW61" s="161"/>
      <c r="AX61" s="161"/>
      <c r="AY61" s="162"/>
    </row>
    <row r="62" spans="1:51" s="1" customFormat="1" ht="15" customHeight="1" x14ac:dyDescent="0.3">
      <c r="A62" s="59" t="s">
        <v>229</v>
      </c>
      <c r="B62" s="6">
        <v>1</v>
      </c>
      <c r="C62" s="38" t="s">
        <v>230</v>
      </c>
      <c r="D62" s="7" t="s">
        <v>265</v>
      </c>
      <c r="E62" s="7">
        <v>50</v>
      </c>
      <c r="F62" s="7" t="s">
        <v>259</v>
      </c>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f t="shared" si="2"/>
        <v>50</v>
      </c>
      <c r="AM62" s="43" t="s">
        <v>236</v>
      </c>
      <c r="AN62" s="4" t="s">
        <v>244</v>
      </c>
      <c r="AO62" s="4"/>
      <c r="AP62" s="4"/>
      <c r="AQ62" s="4" t="s">
        <v>279</v>
      </c>
      <c r="AR62" s="14">
        <v>0.54166666666666663</v>
      </c>
      <c r="AS62" s="14">
        <v>0.58333333333333337</v>
      </c>
      <c r="AT62" s="4"/>
      <c r="AU62" s="4"/>
      <c r="AV62" s="7" t="s">
        <v>327</v>
      </c>
      <c r="AW62" s="71"/>
      <c r="AX62" s="71"/>
      <c r="AY62" s="71"/>
    </row>
    <row r="63" spans="1:51" s="1" customFormat="1" ht="15" customHeight="1" x14ac:dyDescent="0.3">
      <c r="A63" s="38" t="s">
        <v>303</v>
      </c>
      <c r="B63" s="6">
        <v>1</v>
      </c>
      <c r="C63" s="38" t="s">
        <v>302</v>
      </c>
      <c r="D63" s="7" t="s">
        <v>265</v>
      </c>
      <c r="E63" s="7">
        <v>50</v>
      </c>
      <c r="F63" s="7" t="s">
        <v>259</v>
      </c>
      <c r="G63" s="7" t="s">
        <v>286</v>
      </c>
      <c r="H63" s="7">
        <v>10</v>
      </c>
      <c r="I63" s="7" t="s">
        <v>287</v>
      </c>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f t="shared" si="2"/>
        <v>60</v>
      </c>
      <c r="AM63" s="43" t="s">
        <v>239</v>
      </c>
      <c r="AN63" s="4" t="s">
        <v>244</v>
      </c>
      <c r="AO63" s="4"/>
      <c r="AP63" s="4"/>
      <c r="AQ63" s="4" t="s">
        <v>279</v>
      </c>
      <c r="AR63" s="14">
        <v>0.375</v>
      </c>
      <c r="AS63" s="14">
        <v>0.41666666666666669</v>
      </c>
      <c r="AT63" s="4"/>
      <c r="AU63" s="75"/>
      <c r="AV63" s="6" t="s">
        <v>327</v>
      </c>
      <c r="AW63" s="71"/>
      <c r="AX63" s="71"/>
      <c r="AY63" s="71"/>
    </row>
    <row r="64" spans="1:51" s="1" customFormat="1" ht="15" customHeight="1" x14ac:dyDescent="0.3">
      <c r="A64" s="38" t="s">
        <v>304</v>
      </c>
      <c r="B64" s="6">
        <v>1</v>
      </c>
      <c r="C64" s="38" t="s">
        <v>305</v>
      </c>
      <c r="D64" s="7" t="s">
        <v>265</v>
      </c>
      <c r="E64" s="7">
        <v>50</v>
      </c>
      <c r="F64" s="7" t="s">
        <v>259</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f t="shared" si="2"/>
        <v>50</v>
      </c>
      <c r="AM64" s="43" t="s">
        <v>240</v>
      </c>
      <c r="AN64" s="4" t="s">
        <v>244</v>
      </c>
      <c r="AO64" s="4"/>
      <c r="AP64" s="4"/>
      <c r="AQ64" s="4" t="s">
        <v>280</v>
      </c>
      <c r="AR64" s="14">
        <v>0.375</v>
      </c>
      <c r="AS64" s="14">
        <v>0.41666666666666669</v>
      </c>
      <c r="AT64" s="4"/>
      <c r="AU64" s="4"/>
      <c r="AV64" s="7" t="s">
        <v>327</v>
      </c>
      <c r="AW64" s="71"/>
      <c r="AX64" s="71"/>
      <c r="AY64" s="71"/>
    </row>
    <row r="65" spans="1:51" s="1" customFormat="1" ht="15" customHeight="1" x14ac:dyDescent="0.3">
      <c r="A65" s="38" t="s">
        <v>232</v>
      </c>
      <c r="B65" s="6">
        <v>1</v>
      </c>
      <c r="C65" s="38" t="s">
        <v>233</v>
      </c>
      <c r="D65" s="7" t="s">
        <v>265</v>
      </c>
      <c r="E65" s="7">
        <v>50</v>
      </c>
      <c r="F65" s="7" t="s">
        <v>259</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f t="shared" si="2"/>
        <v>50</v>
      </c>
      <c r="AM65" s="43" t="s">
        <v>239</v>
      </c>
      <c r="AN65" s="4" t="s">
        <v>244</v>
      </c>
      <c r="AO65" s="4"/>
      <c r="AP65" s="4"/>
      <c r="AQ65" s="4" t="s">
        <v>281</v>
      </c>
      <c r="AR65" s="14">
        <v>0.375</v>
      </c>
      <c r="AS65" s="14">
        <v>0.41666666666666669</v>
      </c>
      <c r="AT65" s="4"/>
      <c r="AU65" s="4"/>
      <c r="AV65" s="6" t="s">
        <v>327</v>
      </c>
      <c r="AW65" s="71"/>
      <c r="AX65" s="71"/>
      <c r="AY65" s="71"/>
    </row>
    <row r="66" spans="1:51" s="1" customFormat="1" ht="15" customHeight="1" x14ac:dyDescent="0.3">
      <c r="A66" s="38" t="s">
        <v>234</v>
      </c>
      <c r="B66" s="6">
        <v>1</v>
      </c>
      <c r="C66" s="38" t="s">
        <v>235</v>
      </c>
      <c r="D66" s="7" t="s">
        <v>265</v>
      </c>
      <c r="E66" s="7">
        <v>50</v>
      </c>
      <c r="F66" s="7" t="s">
        <v>259</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f t="shared" si="2"/>
        <v>50</v>
      </c>
      <c r="AM66" s="43" t="s">
        <v>38</v>
      </c>
      <c r="AN66" s="4" t="s">
        <v>244</v>
      </c>
      <c r="AO66" s="4"/>
      <c r="AP66" s="4"/>
      <c r="AQ66" s="4" t="s">
        <v>283</v>
      </c>
      <c r="AR66" s="14">
        <v>0.54166666666666663</v>
      </c>
      <c r="AS66" s="14">
        <v>0.58333333333333337</v>
      </c>
      <c r="AT66" s="4"/>
      <c r="AU66" s="4"/>
      <c r="AV66" s="7" t="s">
        <v>327</v>
      </c>
      <c r="AW66" s="71"/>
      <c r="AX66" s="71"/>
      <c r="AY66" s="71"/>
    </row>
    <row r="67" spans="1:51" s="1" customFormat="1" ht="15" customHeight="1" x14ac:dyDescent="0.3">
      <c r="A67" s="38" t="s">
        <v>322</v>
      </c>
      <c r="B67" s="6">
        <v>1</v>
      </c>
      <c r="C67" s="38" t="s">
        <v>231</v>
      </c>
      <c r="D67" s="7" t="s">
        <v>265</v>
      </c>
      <c r="E67" s="7">
        <v>50</v>
      </c>
      <c r="F67" s="7" t="s">
        <v>259</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v>10</v>
      </c>
      <c r="AL67" s="7">
        <f t="shared" si="2"/>
        <v>60</v>
      </c>
      <c r="AM67" s="43" t="s">
        <v>237</v>
      </c>
      <c r="AN67" s="4" t="s">
        <v>244</v>
      </c>
      <c r="AO67" s="4"/>
      <c r="AP67" s="4"/>
      <c r="AQ67" s="4" t="s">
        <v>282</v>
      </c>
      <c r="AR67" s="14">
        <v>0.54166666666666663</v>
      </c>
      <c r="AS67" s="14">
        <v>0.58333333333333337</v>
      </c>
      <c r="AT67" s="4"/>
      <c r="AU67" s="4"/>
      <c r="AV67" s="7" t="s">
        <v>327</v>
      </c>
      <c r="AW67" s="163"/>
      <c r="AX67" s="164"/>
      <c r="AY67" s="164"/>
    </row>
    <row r="68" spans="1:51" s="1" customFormat="1" ht="15" customHeight="1" x14ac:dyDescent="0.3">
      <c r="A68" s="38" t="s">
        <v>341</v>
      </c>
      <c r="B68" s="6">
        <v>1</v>
      </c>
      <c r="C68" s="60" t="s">
        <v>342</v>
      </c>
      <c r="D68" s="7" t="s">
        <v>265</v>
      </c>
      <c r="E68" s="7">
        <v>50</v>
      </c>
      <c r="F68" s="7" t="s">
        <v>276</v>
      </c>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43" t="s">
        <v>368</v>
      </c>
      <c r="AN68" s="4"/>
      <c r="AO68" s="4"/>
      <c r="AP68" s="4"/>
      <c r="AQ68" s="4" t="s">
        <v>280</v>
      </c>
      <c r="AR68" s="14">
        <v>0.54166666666666663</v>
      </c>
      <c r="AS68" s="14">
        <v>0.58333333333333337</v>
      </c>
      <c r="AT68" s="4"/>
      <c r="AU68" s="4"/>
      <c r="AV68" s="7" t="s">
        <v>327</v>
      </c>
      <c r="AW68" s="49"/>
      <c r="AX68" s="71"/>
      <c r="AY68" s="71"/>
    </row>
    <row r="69" spans="1:51" s="1" customFormat="1" ht="24" customHeight="1" x14ac:dyDescent="0.3">
      <c r="A69" s="38" t="s">
        <v>307</v>
      </c>
      <c r="B69" s="6">
        <v>1</v>
      </c>
      <c r="C69" s="38" t="s">
        <v>306</v>
      </c>
      <c r="D69" s="7" t="s">
        <v>265</v>
      </c>
      <c r="E69" s="7">
        <v>50</v>
      </c>
      <c r="F69" s="7" t="s">
        <v>276</v>
      </c>
      <c r="G69" s="7" t="s">
        <v>286</v>
      </c>
      <c r="H69" s="7">
        <v>10</v>
      </c>
      <c r="I69" s="7" t="s">
        <v>287</v>
      </c>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f>E69+H69+K69+N69+Q69+T69+W69+AK69</f>
        <v>60</v>
      </c>
      <c r="AM69" s="38" t="s">
        <v>364</v>
      </c>
      <c r="AN69" s="4" t="s">
        <v>244</v>
      </c>
      <c r="AO69" s="4"/>
      <c r="AP69" s="4"/>
      <c r="AQ69" s="62" t="s">
        <v>365</v>
      </c>
      <c r="AR69" s="14">
        <v>0.375</v>
      </c>
      <c r="AS69" s="14">
        <v>0.49305555555555558</v>
      </c>
      <c r="AT69" s="4"/>
      <c r="AU69" s="4"/>
      <c r="AV69" s="134" t="s">
        <v>408</v>
      </c>
      <c r="AW69" s="71"/>
      <c r="AX69" s="71"/>
      <c r="AY69" s="71"/>
    </row>
    <row r="70" spans="1:51" s="1" customFormat="1" ht="15" customHeight="1" x14ac:dyDescent="0.3">
      <c r="A70" s="9" t="s">
        <v>56</v>
      </c>
      <c r="B70" s="10">
        <v>1</v>
      </c>
      <c r="C70" s="9" t="s">
        <v>57</v>
      </c>
      <c r="D70" s="7" t="s">
        <v>266</v>
      </c>
      <c r="E70" s="7">
        <v>5</v>
      </c>
      <c r="F70" s="7" t="s">
        <v>259</v>
      </c>
      <c r="G70" s="7" t="s">
        <v>267</v>
      </c>
      <c r="H70" s="7">
        <v>5</v>
      </c>
      <c r="I70" s="7" t="s">
        <v>259</v>
      </c>
      <c r="J70" s="7" t="s">
        <v>268</v>
      </c>
      <c r="K70" s="7">
        <v>5</v>
      </c>
      <c r="L70" s="7" t="s">
        <v>259</v>
      </c>
      <c r="M70" s="7" t="s">
        <v>273</v>
      </c>
      <c r="N70" s="7">
        <v>5</v>
      </c>
      <c r="O70" s="7" t="s">
        <v>259</v>
      </c>
      <c r="P70" s="7" t="s">
        <v>269</v>
      </c>
      <c r="Q70" s="7">
        <v>5</v>
      </c>
      <c r="R70" s="7" t="s">
        <v>259</v>
      </c>
      <c r="S70" s="7" t="s">
        <v>270</v>
      </c>
      <c r="T70" s="7">
        <v>5</v>
      </c>
      <c r="U70" s="7" t="s">
        <v>259</v>
      </c>
      <c r="V70" s="7" t="s">
        <v>323</v>
      </c>
      <c r="W70" s="7">
        <v>18</v>
      </c>
      <c r="X70" s="7" t="s">
        <v>379</v>
      </c>
      <c r="Y70" s="7">
        <v>65</v>
      </c>
      <c r="Z70" s="7"/>
      <c r="AA70" s="7"/>
      <c r="AB70" s="7"/>
      <c r="AC70" s="7"/>
      <c r="AD70" s="7"/>
      <c r="AE70" s="7"/>
      <c r="AF70" s="7"/>
      <c r="AG70" s="7"/>
      <c r="AH70" s="7"/>
      <c r="AI70" s="7"/>
      <c r="AJ70" s="7"/>
      <c r="AK70" s="7"/>
      <c r="AL70" s="7">
        <f>E70+H70+K70+N70+Q70+T70+W70+Y70+AK70</f>
        <v>113</v>
      </c>
      <c r="AM70" s="9" t="s">
        <v>59</v>
      </c>
      <c r="AN70" s="4" t="s">
        <v>25</v>
      </c>
      <c r="AO70" s="4"/>
      <c r="AP70" s="4"/>
      <c r="AQ70" s="16" t="s">
        <v>279</v>
      </c>
      <c r="AR70" s="14">
        <v>0.54166666666666663</v>
      </c>
      <c r="AS70" s="14">
        <v>0.58333333333333337</v>
      </c>
      <c r="AT70" s="4"/>
      <c r="AU70" s="4"/>
      <c r="AV70" s="7" t="s">
        <v>327</v>
      </c>
      <c r="AW70" s="71"/>
      <c r="AX70" s="71"/>
      <c r="AY70" s="71"/>
    </row>
    <row r="71" spans="1:51" s="1" customFormat="1" ht="15" customHeight="1" x14ac:dyDescent="0.3">
      <c r="A71" s="9" t="s">
        <v>271</v>
      </c>
      <c r="B71" s="10">
        <v>1</v>
      </c>
      <c r="C71" s="9" t="s">
        <v>60</v>
      </c>
      <c r="D71" s="7" t="s">
        <v>266</v>
      </c>
      <c r="E71" s="7">
        <v>8</v>
      </c>
      <c r="F71" s="7" t="s">
        <v>259</v>
      </c>
      <c r="G71" s="7" t="s">
        <v>267</v>
      </c>
      <c r="H71" s="7">
        <v>8</v>
      </c>
      <c r="I71" s="7" t="s">
        <v>259</v>
      </c>
      <c r="J71" s="7" t="s">
        <v>268</v>
      </c>
      <c r="K71" s="7">
        <v>8</v>
      </c>
      <c r="L71" s="7" t="s">
        <v>259</v>
      </c>
      <c r="M71" s="7" t="s">
        <v>273</v>
      </c>
      <c r="N71" s="7">
        <v>8</v>
      </c>
      <c r="O71" s="7" t="s">
        <v>259</v>
      </c>
      <c r="P71" s="7" t="s">
        <v>269</v>
      </c>
      <c r="Q71" s="7">
        <v>5</v>
      </c>
      <c r="R71" s="7" t="s">
        <v>259</v>
      </c>
      <c r="S71" s="7" t="s">
        <v>270</v>
      </c>
      <c r="T71" s="7">
        <v>5</v>
      </c>
      <c r="U71" s="7" t="s">
        <v>259</v>
      </c>
      <c r="V71" s="7" t="s">
        <v>323</v>
      </c>
      <c r="W71" s="7">
        <v>20</v>
      </c>
      <c r="X71" s="7"/>
      <c r="Y71" s="7"/>
      <c r="Z71" s="7"/>
      <c r="AA71" s="7"/>
      <c r="AB71" s="7"/>
      <c r="AC71" s="7"/>
      <c r="AD71" s="7"/>
      <c r="AE71" s="7"/>
      <c r="AF71" s="7"/>
      <c r="AG71" s="7"/>
      <c r="AH71" s="7"/>
      <c r="AI71" s="7"/>
      <c r="AJ71" s="7"/>
      <c r="AK71" s="7"/>
      <c r="AL71" s="7">
        <f>E71+H71+K71+N71+Q71+T71+W71+AK71</f>
        <v>62</v>
      </c>
      <c r="AM71" s="29" t="s">
        <v>166</v>
      </c>
      <c r="AN71" s="4" t="s">
        <v>25</v>
      </c>
      <c r="AO71" s="4"/>
      <c r="AP71" s="4"/>
      <c r="AQ71" s="30" t="s">
        <v>282</v>
      </c>
      <c r="AR71" s="14">
        <v>0.41666666666666669</v>
      </c>
      <c r="AS71" s="14">
        <v>0.45833333333333331</v>
      </c>
      <c r="AT71" s="4"/>
      <c r="AU71" s="4"/>
      <c r="AV71" s="7" t="s">
        <v>327</v>
      </c>
      <c r="AW71" s="71"/>
      <c r="AX71" s="71"/>
      <c r="AY71" s="71"/>
    </row>
    <row r="72" spans="1:51" s="1" customFormat="1" ht="15" customHeight="1" x14ac:dyDescent="0.3">
      <c r="A72" s="9" t="s">
        <v>61</v>
      </c>
      <c r="B72" s="10">
        <v>1</v>
      </c>
      <c r="C72" s="9" t="s">
        <v>62</v>
      </c>
      <c r="D72" s="7" t="s">
        <v>266</v>
      </c>
      <c r="E72" s="7">
        <v>15</v>
      </c>
      <c r="F72" s="7" t="s">
        <v>259</v>
      </c>
      <c r="G72" s="7" t="s">
        <v>267</v>
      </c>
      <c r="H72" s="7">
        <v>15</v>
      </c>
      <c r="I72" s="7" t="s">
        <v>259</v>
      </c>
      <c r="J72" s="7" t="s">
        <v>268</v>
      </c>
      <c r="K72" s="7">
        <v>15</v>
      </c>
      <c r="L72" s="7" t="s">
        <v>259</v>
      </c>
      <c r="M72" s="7" t="s">
        <v>273</v>
      </c>
      <c r="N72" s="7">
        <v>8</v>
      </c>
      <c r="O72" s="7" t="s">
        <v>259</v>
      </c>
      <c r="P72" s="7" t="s">
        <v>269</v>
      </c>
      <c r="Q72" s="7">
        <v>5</v>
      </c>
      <c r="R72" s="7" t="s">
        <v>259</v>
      </c>
      <c r="S72" s="7" t="s">
        <v>270</v>
      </c>
      <c r="T72" s="7">
        <v>5</v>
      </c>
      <c r="U72" s="7" t="s">
        <v>259</v>
      </c>
      <c r="V72" s="7"/>
      <c r="W72" s="7"/>
      <c r="X72" s="7"/>
      <c r="Y72" s="7"/>
      <c r="Z72" s="7"/>
      <c r="AA72" s="7"/>
      <c r="AB72" s="7"/>
      <c r="AC72" s="7"/>
      <c r="AD72" s="7"/>
      <c r="AE72" s="7"/>
      <c r="AF72" s="7"/>
      <c r="AG72" s="7"/>
      <c r="AH72" s="7"/>
      <c r="AI72" s="7"/>
      <c r="AJ72" s="7"/>
      <c r="AK72" s="7"/>
      <c r="AL72" s="7">
        <f>E72+H72+K72+N72+Q72+T72+W72+AK72</f>
        <v>63</v>
      </c>
      <c r="AM72" s="4" t="s">
        <v>166</v>
      </c>
      <c r="AN72" s="4" t="s">
        <v>25</v>
      </c>
      <c r="AO72" s="4"/>
      <c r="AP72" s="4"/>
      <c r="AQ72" s="4" t="s">
        <v>281</v>
      </c>
      <c r="AR72" s="14">
        <v>0.41666666666666669</v>
      </c>
      <c r="AS72" s="14">
        <v>0.45833333333333331</v>
      </c>
      <c r="AT72" s="4"/>
      <c r="AU72" s="4"/>
      <c r="AV72" s="7" t="s">
        <v>327</v>
      </c>
      <c r="AW72" s="71"/>
      <c r="AX72" s="71"/>
      <c r="AY72" s="71"/>
    </row>
    <row r="73" spans="1:51" s="1" customFormat="1" ht="15" customHeight="1" x14ac:dyDescent="0.3">
      <c r="A73" s="9" t="s">
        <v>63</v>
      </c>
      <c r="B73" s="11">
        <v>1</v>
      </c>
      <c r="C73" s="9" t="s">
        <v>343</v>
      </c>
      <c r="D73" s="7" t="s">
        <v>272</v>
      </c>
      <c r="E73" s="7">
        <v>50</v>
      </c>
      <c r="F73" s="7" t="s">
        <v>259</v>
      </c>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f>E73+H73+K73+N73+Q73+T73+W73+AK73</f>
        <v>50</v>
      </c>
      <c r="AM73" s="9" t="s">
        <v>344</v>
      </c>
      <c r="AN73" s="4"/>
      <c r="AO73" s="4"/>
      <c r="AP73" s="4"/>
      <c r="AQ73" s="4" t="s">
        <v>282</v>
      </c>
      <c r="AR73" s="14">
        <v>0.54166666666666663</v>
      </c>
      <c r="AS73" s="14">
        <v>0.58333333333333337</v>
      </c>
      <c r="AT73" s="4"/>
      <c r="AU73" s="4"/>
      <c r="AV73" s="7" t="s">
        <v>327</v>
      </c>
      <c r="AW73" s="71"/>
      <c r="AX73" s="71"/>
      <c r="AY73" s="71"/>
    </row>
    <row r="74" spans="1:51" s="1" customFormat="1" ht="15" customHeight="1" x14ac:dyDescent="0.3">
      <c r="A74" s="9" t="s">
        <v>64</v>
      </c>
      <c r="B74" s="11">
        <v>1</v>
      </c>
      <c r="C74" s="9" t="s">
        <v>65</v>
      </c>
      <c r="D74" s="7" t="s">
        <v>266</v>
      </c>
      <c r="E74" s="7">
        <v>30</v>
      </c>
      <c r="F74" s="7" t="s">
        <v>259</v>
      </c>
      <c r="G74" s="7" t="s">
        <v>286</v>
      </c>
      <c r="H74" s="7">
        <v>10</v>
      </c>
      <c r="I74" s="7" t="s">
        <v>287</v>
      </c>
      <c r="J74" s="7" t="s">
        <v>288</v>
      </c>
      <c r="K74" s="7">
        <v>50</v>
      </c>
      <c r="L74" s="7" t="s">
        <v>289</v>
      </c>
      <c r="M74" s="7" t="s">
        <v>324</v>
      </c>
      <c r="N74" s="7">
        <v>32</v>
      </c>
      <c r="O74" s="7" t="s">
        <v>276</v>
      </c>
      <c r="P74" s="7" t="s">
        <v>316</v>
      </c>
      <c r="Q74" s="7">
        <v>10</v>
      </c>
      <c r="R74" s="7" t="s">
        <v>259</v>
      </c>
      <c r="S74" s="7"/>
      <c r="T74" s="7"/>
      <c r="U74" s="7"/>
      <c r="V74" s="7"/>
      <c r="W74" s="7"/>
      <c r="X74" s="7"/>
      <c r="Y74" s="7"/>
      <c r="Z74" s="7"/>
      <c r="AA74" s="7"/>
      <c r="AB74" s="7"/>
      <c r="AC74" s="7"/>
      <c r="AD74" s="7"/>
      <c r="AE74" s="7"/>
      <c r="AF74" s="7"/>
      <c r="AG74" s="7"/>
      <c r="AH74" s="7"/>
      <c r="AI74" s="7"/>
      <c r="AJ74" s="7"/>
      <c r="AK74" s="7">
        <v>5</v>
      </c>
      <c r="AL74" s="7">
        <f>E74+H74+K74+N74+Q74+T74+W74+AK74</f>
        <v>137</v>
      </c>
      <c r="AM74" s="9" t="s">
        <v>58</v>
      </c>
      <c r="AN74" s="4" t="s">
        <v>25</v>
      </c>
      <c r="AO74" s="4"/>
      <c r="AP74" s="4"/>
      <c r="AQ74" s="4" t="s">
        <v>283</v>
      </c>
      <c r="AR74" s="14">
        <v>0.375</v>
      </c>
      <c r="AS74" s="14">
        <v>0.41666666666666669</v>
      </c>
      <c r="AT74" s="4"/>
      <c r="AU74" s="4"/>
      <c r="AV74" s="7" t="s">
        <v>327</v>
      </c>
      <c r="AW74" s="71"/>
      <c r="AX74" s="71"/>
      <c r="AY74" s="71"/>
    </row>
    <row r="75" spans="1:51" s="1" customFormat="1" ht="15" customHeight="1" x14ac:dyDescent="0.3">
      <c r="A75" s="9" t="s">
        <v>66</v>
      </c>
      <c r="B75" s="10">
        <v>1</v>
      </c>
      <c r="C75" s="9" t="s">
        <v>67</v>
      </c>
      <c r="D75" s="7" t="s">
        <v>266</v>
      </c>
      <c r="E75" s="7">
        <v>12</v>
      </c>
      <c r="F75" s="7" t="s">
        <v>259</v>
      </c>
      <c r="G75" s="7" t="s">
        <v>267</v>
      </c>
      <c r="H75" s="7">
        <v>14</v>
      </c>
      <c r="I75" s="7" t="s">
        <v>259</v>
      </c>
      <c r="J75" s="7" t="s">
        <v>268</v>
      </c>
      <c r="K75" s="7">
        <v>6</v>
      </c>
      <c r="L75" s="7" t="s">
        <v>259</v>
      </c>
      <c r="M75" s="7" t="s">
        <v>324</v>
      </c>
      <c r="N75" s="7">
        <v>5</v>
      </c>
      <c r="O75" s="7" t="s">
        <v>276</v>
      </c>
      <c r="P75" s="7"/>
      <c r="Q75" s="7"/>
      <c r="R75" s="7"/>
      <c r="S75" s="7"/>
      <c r="T75" s="7"/>
      <c r="U75" s="7"/>
      <c r="V75" s="7"/>
      <c r="W75" s="7"/>
      <c r="X75" s="7"/>
      <c r="Y75" s="7"/>
      <c r="Z75" s="7"/>
      <c r="AA75" s="7"/>
      <c r="AB75" s="7"/>
      <c r="AC75" s="7"/>
      <c r="AD75" s="7"/>
      <c r="AE75" s="7"/>
      <c r="AF75" s="7"/>
      <c r="AG75" s="7"/>
      <c r="AH75" s="7"/>
      <c r="AI75" s="7"/>
      <c r="AJ75" s="7"/>
      <c r="AK75" s="7"/>
      <c r="AL75" s="7">
        <f>E75+H75+K75+N75+Q75+T75+W75+AK75</f>
        <v>37</v>
      </c>
      <c r="AM75" s="9" t="s">
        <v>59</v>
      </c>
      <c r="AN75" s="4" t="s">
        <v>25</v>
      </c>
      <c r="AO75" s="4"/>
      <c r="AP75" s="4"/>
      <c r="AQ75" s="4" t="s">
        <v>283</v>
      </c>
      <c r="AR75" s="14">
        <v>0.54166666666666663</v>
      </c>
      <c r="AS75" s="14">
        <v>0.65972222222222221</v>
      </c>
      <c r="AT75" s="4"/>
      <c r="AU75" s="4"/>
      <c r="AV75" s="7" t="s">
        <v>398</v>
      </c>
      <c r="AW75" s="71"/>
      <c r="AX75" s="71"/>
      <c r="AY75" s="71"/>
    </row>
    <row r="76" spans="1:51" s="36" customFormat="1" ht="15" customHeight="1" x14ac:dyDescent="0.3">
      <c r="A76" s="28" t="s">
        <v>70</v>
      </c>
      <c r="B76" s="32">
        <v>1</v>
      </c>
      <c r="C76" s="28" t="s">
        <v>71</v>
      </c>
      <c r="D76" s="33" t="s">
        <v>266</v>
      </c>
      <c r="E76" s="33">
        <v>25</v>
      </c>
      <c r="F76" s="33" t="s">
        <v>259</v>
      </c>
      <c r="G76" s="33" t="s">
        <v>267</v>
      </c>
      <c r="H76" s="33">
        <v>15</v>
      </c>
      <c r="I76" s="33" t="s">
        <v>259</v>
      </c>
      <c r="J76" s="33" t="s">
        <v>268</v>
      </c>
      <c r="K76" s="33">
        <v>10</v>
      </c>
      <c r="L76" s="33" t="s">
        <v>259</v>
      </c>
      <c r="M76" s="33" t="s">
        <v>272</v>
      </c>
      <c r="N76" s="34">
        <v>15</v>
      </c>
      <c r="O76" s="34" t="s">
        <v>259</v>
      </c>
      <c r="P76" s="33" t="s">
        <v>273</v>
      </c>
      <c r="Q76" s="33">
        <v>10</v>
      </c>
      <c r="R76" s="33" t="s">
        <v>259</v>
      </c>
      <c r="S76" s="33" t="s">
        <v>269</v>
      </c>
      <c r="T76" s="33">
        <v>10</v>
      </c>
      <c r="U76" s="33" t="s">
        <v>259</v>
      </c>
      <c r="V76" s="33" t="s">
        <v>270</v>
      </c>
      <c r="W76" s="33">
        <v>10</v>
      </c>
      <c r="X76" s="33" t="s">
        <v>259</v>
      </c>
      <c r="Y76" s="33" t="s">
        <v>375</v>
      </c>
      <c r="Z76" s="33">
        <v>100</v>
      </c>
      <c r="AA76" s="33" t="s">
        <v>376</v>
      </c>
      <c r="AB76" s="33">
        <v>100</v>
      </c>
      <c r="AC76" s="33" t="s">
        <v>377</v>
      </c>
      <c r="AD76" s="33">
        <v>80</v>
      </c>
      <c r="AE76" s="33" t="s">
        <v>277</v>
      </c>
      <c r="AF76" s="33">
        <v>150</v>
      </c>
      <c r="AG76" s="33" t="s">
        <v>378</v>
      </c>
      <c r="AH76" s="33">
        <v>195</v>
      </c>
      <c r="AI76" s="33" t="s">
        <v>379</v>
      </c>
      <c r="AJ76" s="33">
        <v>135</v>
      </c>
      <c r="AK76" s="33">
        <v>450</v>
      </c>
      <c r="AL76" s="33">
        <f>E76+H76+K76+N76+Q76+T76+W76+Z76+AB76+AD76+AF76+AH76+AJ76+AK76</f>
        <v>1305</v>
      </c>
      <c r="AM76" s="9" t="s">
        <v>38</v>
      </c>
      <c r="AN76" s="25" t="s">
        <v>25</v>
      </c>
      <c r="AO76" s="25"/>
      <c r="AP76" s="25"/>
      <c r="AQ76" s="4" t="s">
        <v>281</v>
      </c>
      <c r="AR76" s="26">
        <v>0.54166666666666663</v>
      </c>
      <c r="AS76" s="26">
        <v>0.58333333333333337</v>
      </c>
      <c r="AT76" s="25"/>
      <c r="AU76" s="25"/>
      <c r="AV76" s="27" t="s">
        <v>327</v>
      </c>
      <c r="AW76" s="35"/>
      <c r="AX76" s="35"/>
      <c r="AY76" s="35"/>
    </row>
    <row r="77" spans="1:51" s="1" customFormat="1" ht="15" customHeight="1" x14ac:dyDescent="0.3">
      <c r="A77" s="9" t="s">
        <v>68</v>
      </c>
      <c r="B77" s="10">
        <v>1</v>
      </c>
      <c r="C77" s="9" t="s">
        <v>69</v>
      </c>
      <c r="D77" s="7" t="s">
        <v>266</v>
      </c>
      <c r="E77" s="7">
        <v>10</v>
      </c>
      <c r="F77" s="7" t="s">
        <v>259</v>
      </c>
      <c r="G77" s="7" t="s">
        <v>267</v>
      </c>
      <c r="H77" s="7">
        <v>10</v>
      </c>
      <c r="I77" s="7" t="s">
        <v>259</v>
      </c>
      <c r="J77" s="7" t="s">
        <v>268</v>
      </c>
      <c r="K77" s="7">
        <v>10</v>
      </c>
      <c r="L77" s="7" t="s">
        <v>259</v>
      </c>
      <c r="M77" s="7" t="s">
        <v>272</v>
      </c>
      <c r="N77" s="31">
        <v>15</v>
      </c>
      <c r="O77" s="31" t="s">
        <v>259</v>
      </c>
      <c r="P77" s="7" t="s">
        <v>273</v>
      </c>
      <c r="Q77" s="7">
        <v>10</v>
      </c>
      <c r="R77" s="7" t="s">
        <v>259</v>
      </c>
      <c r="S77" s="7" t="s">
        <v>269</v>
      </c>
      <c r="T77" s="7">
        <v>10</v>
      </c>
      <c r="U77" s="7" t="s">
        <v>259</v>
      </c>
      <c r="V77" s="7" t="s">
        <v>270</v>
      </c>
      <c r="W77" s="7">
        <v>10</v>
      </c>
      <c r="X77" s="7" t="s">
        <v>259</v>
      </c>
      <c r="Y77" s="7" t="s">
        <v>379</v>
      </c>
      <c r="Z77" s="7">
        <v>120</v>
      </c>
      <c r="AA77" s="7"/>
      <c r="AB77" s="7"/>
      <c r="AC77" s="7"/>
      <c r="AD77" s="7"/>
      <c r="AE77" s="7"/>
      <c r="AF77" s="7"/>
      <c r="AG77" s="7"/>
      <c r="AH77" s="7"/>
      <c r="AI77" s="7"/>
      <c r="AJ77" s="7"/>
      <c r="AK77" s="7"/>
      <c r="AL77" s="7">
        <f>E77+H77+K77+N77+Q77+T77+W77+Z77+AK77</f>
        <v>195</v>
      </c>
      <c r="AM77" s="9" t="s">
        <v>192</v>
      </c>
      <c r="AN77" s="4" t="s">
        <v>25</v>
      </c>
      <c r="AO77" s="4"/>
      <c r="AP77" s="4"/>
      <c r="AQ77" s="25" t="s">
        <v>282</v>
      </c>
      <c r="AR77" s="14">
        <v>0.375</v>
      </c>
      <c r="AS77" s="14">
        <v>0.41666666666666669</v>
      </c>
      <c r="AT77" s="4"/>
      <c r="AU77" s="4"/>
      <c r="AV77" s="6" t="s">
        <v>327</v>
      </c>
      <c r="AW77" s="71"/>
      <c r="AX77" s="71"/>
      <c r="AY77" s="71"/>
    </row>
    <row r="78" spans="1:51" s="36" customFormat="1" ht="15" customHeight="1" x14ac:dyDescent="0.3">
      <c r="A78" s="28" t="s">
        <v>72</v>
      </c>
      <c r="B78" s="32">
        <v>1</v>
      </c>
      <c r="C78" s="28" t="s">
        <v>73</v>
      </c>
      <c r="D78" s="33" t="s">
        <v>273</v>
      </c>
      <c r="E78" s="33">
        <v>15</v>
      </c>
      <c r="F78" s="33" t="s">
        <v>259</v>
      </c>
      <c r="G78" s="33" t="s">
        <v>270</v>
      </c>
      <c r="H78" s="33">
        <v>10</v>
      </c>
      <c r="I78" s="33" t="s">
        <v>259</v>
      </c>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f t="shared" ref="AL78:AL86" si="3">E78+H78+K78+N78+Q78+T78+W78+AK78</f>
        <v>25</v>
      </c>
      <c r="AM78" s="28" t="s">
        <v>367</v>
      </c>
      <c r="AN78" s="25"/>
      <c r="AO78" s="25"/>
      <c r="AP78" s="25"/>
      <c r="AQ78" s="25" t="s">
        <v>280</v>
      </c>
      <c r="AR78" s="26">
        <v>0.375</v>
      </c>
      <c r="AS78" s="26">
        <v>0.41666666666666669</v>
      </c>
      <c r="AT78" s="25"/>
      <c r="AU78" s="25"/>
      <c r="AV78" s="27" t="s">
        <v>327</v>
      </c>
      <c r="AW78" s="35"/>
      <c r="AX78" s="35"/>
      <c r="AY78" s="35"/>
    </row>
    <row r="79" spans="1:51" s="1" customFormat="1" ht="15" customHeight="1" x14ac:dyDescent="0.3">
      <c r="A79" s="9" t="s">
        <v>74</v>
      </c>
      <c r="B79" s="11">
        <v>1</v>
      </c>
      <c r="C79" s="9" t="s">
        <v>75</v>
      </c>
      <c r="D79" s="7" t="s">
        <v>266</v>
      </c>
      <c r="E79" s="7">
        <v>30</v>
      </c>
      <c r="F79" s="7" t="s">
        <v>259</v>
      </c>
      <c r="G79" s="7" t="s">
        <v>267</v>
      </c>
      <c r="H79" s="7">
        <v>5</v>
      </c>
      <c r="I79" s="7" t="s">
        <v>276</v>
      </c>
      <c r="J79" s="7" t="s">
        <v>291</v>
      </c>
      <c r="K79" s="7">
        <v>12</v>
      </c>
      <c r="L79" s="7" t="s">
        <v>276</v>
      </c>
      <c r="M79" s="7" t="s">
        <v>316</v>
      </c>
      <c r="N79" s="7">
        <v>10</v>
      </c>
      <c r="O79" s="7" t="s">
        <v>259</v>
      </c>
      <c r="P79" s="7"/>
      <c r="Q79" s="7"/>
      <c r="R79" s="7"/>
      <c r="S79" s="7"/>
      <c r="T79" s="7"/>
      <c r="U79" s="7"/>
      <c r="V79" s="7"/>
      <c r="W79" s="7"/>
      <c r="X79" s="7"/>
      <c r="Y79" s="7"/>
      <c r="Z79" s="7"/>
      <c r="AA79" s="7"/>
      <c r="AB79" s="7"/>
      <c r="AC79" s="7"/>
      <c r="AD79" s="7"/>
      <c r="AE79" s="7"/>
      <c r="AF79" s="7"/>
      <c r="AG79" s="7"/>
      <c r="AH79" s="7"/>
      <c r="AI79" s="7"/>
      <c r="AJ79" s="7"/>
      <c r="AK79" s="7"/>
      <c r="AL79" s="7">
        <f t="shared" si="3"/>
        <v>57</v>
      </c>
      <c r="AM79" s="9" t="s">
        <v>37</v>
      </c>
      <c r="AN79" s="4" t="s">
        <v>25</v>
      </c>
      <c r="AO79" s="4"/>
      <c r="AP79" s="4"/>
      <c r="AQ79" s="4" t="s">
        <v>281</v>
      </c>
      <c r="AR79" s="14">
        <v>0.54166666666666663</v>
      </c>
      <c r="AS79" s="14">
        <v>0.58333333333333337</v>
      </c>
      <c r="AT79" s="4"/>
      <c r="AU79" s="4"/>
      <c r="AV79" s="6" t="s">
        <v>327</v>
      </c>
      <c r="AW79" s="71"/>
      <c r="AX79" s="71"/>
      <c r="AY79" s="71"/>
    </row>
    <row r="80" spans="1:51" s="1" customFormat="1" ht="15" customHeight="1" x14ac:dyDescent="0.3">
      <c r="A80" s="9" t="s">
        <v>76</v>
      </c>
      <c r="B80" s="10">
        <v>1</v>
      </c>
      <c r="C80" s="9" t="s">
        <v>77</v>
      </c>
      <c r="D80" s="7" t="s">
        <v>273</v>
      </c>
      <c r="E80" s="7">
        <v>5</v>
      </c>
      <c r="F80" s="7" t="s">
        <v>276</v>
      </c>
      <c r="G80" s="7" t="s">
        <v>287</v>
      </c>
      <c r="H80" s="7">
        <v>10</v>
      </c>
      <c r="I80" s="7" t="s">
        <v>276</v>
      </c>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v>5</v>
      </c>
      <c r="AL80" s="7">
        <f t="shared" si="3"/>
        <v>20</v>
      </c>
      <c r="AM80" s="9" t="s">
        <v>257</v>
      </c>
      <c r="AN80" s="37" t="s">
        <v>200</v>
      </c>
      <c r="AO80" s="4"/>
      <c r="AP80" s="4"/>
      <c r="AQ80" s="4" t="s">
        <v>279</v>
      </c>
      <c r="AR80" s="14">
        <v>0.375</v>
      </c>
      <c r="AS80" s="14">
        <v>0.41666666666666669</v>
      </c>
      <c r="AT80" s="4"/>
      <c r="AU80" s="4"/>
      <c r="AV80" s="7" t="s">
        <v>327</v>
      </c>
      <c r="AW80" s="71"/>
      <c r="AX80" s="71"/>
      <c r="AY80" s="71"/>
    </row>
    <row r="81" spans="1:51" s="1" customFormat="1" ht="15" customHeight="1" x14ac:dyDescent="0.3">
      <c r="A81" s="9" t="s">
        <v>78</v>
      </c>
      <c r="B81" s="10">
        <v>1</v>
      </c>
      <c r="C81" s="9" t="s">
        <v>79</v>
      </c>
      <c r="D81" s="7" t="s">
        <v>266</v>
      </c>
      <c r="E81" s="7">
        <v>35</v>
      </c>
      <c r="F81" s="7" t="s">
        <v>259</v>
      </c>
      <c r="G81" s="7" t="s">
        <v>268</v>
      </c>
      <c r="H81" s="7">
        <v>25</v>
      </c>
      <c r="I81" s="7" t="s">
        <v>259</v>
      </c>
      <c r="J81" s="7" t="s">
        <v>269</v>
      </c>
      <c r="K81" s="7">
        <v>20</v>
      </c>
      <c r="L81" s="7" t="s">
        <v>259</v>
      </c>
      <c r="M81" s="7"/>
      <c r="N81" s="7"/>
      <c r="O81" s="7"/>
      <c r="P81" s="7"/>
      <c r="Q81" s="7"/>
      <c r="R81" s="7"/>
      <c r="S81" s="7"/>
      <c r="T81" s="7"/>
      <c r="U81" s="7"/>
      <c r="V81" s="7"/>
      <c r="W81" s="7"/>
      <c r="X81" s="7"/>
      <c r="Y81" s="7"/>
      <c r="Z81" s="7"/>
      <c r="AA81" s="7"/>
      <c r="AB81" s="7"/>
      <c r="AC81" s="7"/>
      <c r="AD81" s="7"/>
      <c r="AE81" s="7"/>
      <c r="AF81" s="7"/>
      <c r="AG81" s="7"/>
      <c r="AH81" s="7"/>
      <c r="AI81" s="7"/>
      <c r="AJ81" s="7"/>
      <c r="AK81" s="7"/>
      <c r="AL81" s="7">
        <f t="shared" si="3"/>
        <v>80</v>
      </c>
      <c r="AM81" s="9" t="s">
        <v>355</v>
      </c>
      <c r="AN81" s="4" t="s">
        <v>25</v>
      </c>
      <c r="AO81" s="4"/>
      <c r="AP81" s="4"/>
      <c r="AQ81" s="4" t="s">
        <v>282</v>
      </c>
      <c r="AR81" s="14">
        <v>0.375</v>
      </c>
      <c r="AS81" s="14">
        <v>0.41666666666666669</v>
      </c>
      <c r="AT81" s="4"/>
      <c r="AU81" s="4"/>
      <c r="AV81" s="7" t="s">
        <v>327</v>
      </c>
      <c r="AW81" s="71"/>
      <c r="AX81" s="71"/>
      <c r="AY81" s="71"/>
    </row>
    <row r="82" spans="1:51" s="1" customFormat="1" ht="15" customHeight="1" x14ac:dyDescent="0.3">
      <c r="A82" s="9" t="s">
        <v>80</v>
      </c>
      <c r="B82" s="10">
        <v>1</v>
      </c>
      <c r="C82" s="9" t="s">
        <v>81</v>
      </c>
      <c r="D82" s="7" t="s">
        <v>266</v>
      </c>
      <c r="E82" s="7">
        <v>20</v>
      </c>
      <c r="F82" s="7" t="s">
        <v>259</v>
      </c>
      <c r="G82" s="7" t="s">
        <v>267</v>
      </c>
      <c r="H82" s="7">
        <v>10</v>
      </c>
      <c r="I82" s="7" t="s">
        <v>259</v>
      </c>
      <c r="J82" s="7" t="s">
        <v>268</v>
      </c>
      <c r="K82" s="7">
        <v>10</v>
      </c>
      <c r="L82" s="7" t="s">
        <v>259</v>
      </c>
      <c r="M82" s="7"/>
      <c r="N82" s="7"/>
      <c r="O82" s="7"/>
      <c r="P82" s="7"/>
      <c r="Q82" s="7"/>
      <c r="R82" s="7"/>
      <c r="S82" s="7"/>
      <c r="T82" s="7"/>
      <c r="U82" s="7"/>
      <c r="V82" s="7"/>
      <c r="W82" s="7"/>
      <c r="X82" s="7"/>
      <c r="Y82" s="7"/>
      <c r="Z82" s="7"/>
      <c r="AA82" s="7"/>
      <c r="AB82" s="7"/>
      <c r="AC82" s="7"/>
      <c r="AD82" s="7"/>
      <c r="AE82" s="7"/>
      <c r="AF82" s="7"/>
      <c r="AG82" s="7"/>
      <c r="AH82" s="7"/>
      <c r="AI82" s="7"/>
      <c r="AJ82" s="7"/>
      <c r="AK82" s="7">
        <v>3</v>
      </c>
      <c r="AL82" s="7">
        <f t="shared" si="3"/>
        <v>43</v>
      </c>
      <c r="AM82" s="9" t="s">
        <v>55</v>
      </c>
      <c r="AN82" s="4" t="s">
        <v>25</v>
      </c>
      <c r="AO82" s="4"/>
      <c r="AP82" s="4"/>
      <c r="AQ82" s="4" t="s">
        <v>281</v>
      </c>
      <c r="AR82" s="14">
        <v>0.375</v>
      </c>
      <c r="AS82" s="14">
        <v>0.41666666666666669</v>
      </c>
      <c r="AT82" s="4"/>
      <c r="AU82" s="4"/>
      <c r="AV82" s="6" t="s">
        <v>327</v>
      </c>
      <c r="AW82" s="71"/>
      <c r="AX82" s="71"/>
      <c r="AY82" s="71"/>
    </row>
    <row r="83" spans="1:51" s="91" customFormat="1" ht="25.5" customHeight="1" x14ac:dyDescent="0.3">
      <c r="A83" s="83" t="s">
        <v>82</v>
      </c>
      <c r="B83" s="112">
        <v>1</v>
      </c>
      <c r="C83" s="83" t="s">
        <v>83</v>
      </c>
      <c r="D83" s="100" t="s">
        <v>266</v>
      </c>
      <c r="E83" s="100">
        <v>15</v>
      </c>
      <c r="F83" s="100" t="s">
        <v>276</v>
      </c>
      <c r="G83" s="100" t="s">
        <v>286</v>
      </c>
      <c r="H83" s="100">
        <v>10</v>
      </c>
      <c r="I83" s="100" t="s">
        <v>287</v>
      </c>
      <c r="J83" s="100" t="s">
        <v>288</v>
      </c>
      <c r="K83" s="100">
        <v>10</v>
      </c>
      <c r="L83" s="100" t="s">
        <v>289</v>
      </c>
      <c r="M83" s="100" t="s">
        <v>316</v>
      </c>
      <c r="N83" s="100">
        <v>10</v>
      </c>
      <c r="O83" s="100" t="s">
        <v>259</v>
      </c>
      <c r="P83" s="100"/>
      <c r="Q83" s="100"/>
      <c r="R83" s="100"/>
      <c r="S83" s="100"/>
      <c r="T83" s="100"/>
      <c r="U83" s="100"/>
      <c r="V83" s="100"/>
      <c r="W83" s="100"/>
      <c r="X83" s="100"/>
      <c r="Y83" s="100"/>
      <c r="Z83" s="100"/>
      <c r="AA83" s="100"/>
      <c r="AB83" s="100"/>
      <c r="AC83" s="100"/>
      <c r="AD83" s="100"/>
      <c r="AE83" s="100"/>
      <c r="AF83" s="100"/>
      <c r="AG83" s="100"/>
      <c r="AH83" s="100"/>
      <c r="AI83" s="100"/>
      <c r="AJ83" s="100"/>
      <c r="AK83" s="100">
        <v>10</v>
      </c>
      <c r="AL83" s="100">
        <f t="shared" si="3"/>
        <v>55</v>
      </c>
      <c r="AM83" s="83" t="s">
        <v>43</v>
      </c>
      <c r="AN83" s="85" t="s">
        <v>25</v>
      </c>
      <c r="AO83" s="85"/>
      <c r="AP83" s="85"/>
      <c r="AQ83" s="85" t="s">
        <v>282</v>
      </c>
      <c r="AR83" s="86">
        <v>0.54166666666666663</v>
      </c>
      <c r="AS83" s="86">
        <v>0.65972222222222221</v>
      </c>
      <c r="AT83" s="85"/>
      <c r="AU83" s="85"/>
      <c r="AV83" s="113" t="s">
        <v>408</v>
      </c>
      <c r="AW83" s="90"/>
      <c r="AX83" s="90"/>
      <c r="AY83" s="90"/>
    </row>
    <row r="84" spans="1:51" s="91" customFormat="1" ht="15" customHeight="1" x14ac:dyDescent="0.3">
      <c r="A84" s="83" t="s">
        <v>84</v>
      </c>
      <c r="B84" s="112">
        <v>1</v>
      </c>
      <c r="C84" s="83" t="s">
        <v>85</v>
      </c>
      <c r="D84" s="100" t="s">
        <v>266</v>
      </c>
      <c r="E84" s="100">
        <v>15</v>
      </c>
      <c r="F84" s="100" t="s">
        <v>259</v>
      </c>
      <c r="G84" s="100" t="s">
        <v>268</v>
      </c>
      <c r="H84" s="100">
        <v>5</v>
      </c>
      <c r="I84" s="100" t="s">
        <v>259</v>
      </c>
      <c r="J84" s="100" t="s">
        <v>269</v>
      </c>
      <c r="K84" s="100">
        <v>2</v>
      </c>
      <c r="L84" s="100" t="s">
        <v>259</v>
      </c>
      <c r="M84" s="100" t="s">
        <v>267</v>
      </c>
      <c r="N84" s="100">
        <v>5</v>
      </c>
      <c r="O84" s="100" t="s">
        <v>276</v>
      </c>
      <c r="P84" s="100" t="s">
        <v>324</v>
      </c>
      <c r="Q84" s="100">
        <v>22</v>
      </c>
      <c r="R84" s="100"/>
      <c r="S84" s="100"/>
      <c r="T84" s="100"/>
      <c r="U84" s="100"/>
      <c r="V84" s="100"/>
      <c r="W84" s="100"/>
      <c r="X84" s="100"/>
      <c r="Y84" s="100"/>
      <c r="Z84" s="100"/>
      <c r="AA84" s="100"/>
      <c r="AB84" s="100"/>
      <c r="AC84" s="100"/>
      <c r="AD84" s="100"/>
      <c r="AE84" s="100"/>
      <c r="AF84" s="100"/>
      <c r="AG84" s="100"/>
      <c r="AH84" s="100"/>
      <c r="AI84" s="100"/>
      <c r="AJ84" s="100"/>
      <c r="AK84" s="100"/>
      <c r="AL84" s="100">
        <f t="shared" si="3"/>
        <v>49</v>
      </c>
      <c r="AM84" s="83" t="s">
        <v>86</v>
      </c>
      <c r="AN84" s="85" t="s">
        <v>25</v>
      </c>
      <c r="AO84" s="85"/>
      <c r="AP84" s="85"/>
      <c r="AQ84" s="85" t="s">
        <v>279</v>
      </c>
      <c r="AR84" s="86">
        <v>0.54166666666666663</v>
      </c>
      <c r="AS84" s="86">
        <v>0.58333333333333337</v>
      </c>
      <c r="AT84" s="85"/>
      <c r="AU84" s="85"/>
      <c r="AV84" s="84" t="s">
        <v>327</v>
      </c>
      <c r="AW84" s="90"/>
      <c r="AX84" s="90"/>
      <c r="AY84" s="90"/>
    </row>
    <row r="85" spans="1:51" s="91" customFormat="1" ht="15" customHeight="1" x14ac:dyDescent="0.3">
      <c r="A85" s="83" t="s">
        <v>87</v>
      </c>
      <c r="B85" s="113">
        <v>1</v>
      </c>
      <c r="C85" s="83" t="s">
        <v>88</v>
      </c>
      <c r="D85" s="100" t="s">
        <v>273</v>
      </c>
      <c r="E85" s="100">
        <v>20</v>
      </c>
      <c r="F85" s="100" t="s">
        <v>259</v>
      </c>
      <c r="G85" s="100" t="s">
        <v>266</v>
      </c>
      <c r="H85" s="100">
        <v>15</v>
      </c>
      <c r="I85" s="100" t="s">
        <v>276</v>
      </c>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f t="shared" si="3"/>
        <v>35</v>
      </c>
      <c r="AM85" s="85" t="s">
        <v>256</v>
      </c>
      <c r="AN85" s="85" t="s">
        <v>25</v>
      </c>
      <c r="AO85" s="85"/>
      <c r="AP85" s="85"/>
      <c r="AQ85" s="85" t="s">
        <v>282</v>
      </c>
      <c r="AR85" s="86">
        <v>0.54166666666666663</v>
      </c>
      <c r="AS85" s="86">
        <v>0.58333333333333337</v>
      </c>
      <c r="AT85" s="85"/>
      <c r="AU85" s="85"/>
      <c r="AV85" s="84" t="s">
        <v>327</v>
      </c>
      <c r="AW85" s="90"/>
      <c r="AX85" s="90"/>
      <c r="AY85" s="90"/>
    </row>
    <row r="86" spans="1:51" s="91" customFormat="1" ht="15" customHeight="1" x14ac:dyDescent="0.3">
      <c r="A86" s="83" t="s">
        <v>89</v>
      </c>
      <c r="B86" s="112">
        <v>1</v>
      </c>
      <c r="C86" s="83" t="s">
        <v>90</v>
      </c>
      <c r="D86" s="100" t="s">
        <v>266</v>
      </c>
      <c r="E86" s="100">
        <v>20</v>
      </c>
      <c r="F86" s="100" t="s">
        <v>259</v>
      </c>
      <c r="G86" s="100" t="s">
        <v>267</v>
      </c>
      <c r="H86" s="100">
        <v>20</v>
      </c>
      <c r="I86" s="100" t="s">
        <v>259</v>
      </c>
      <c r="J86" s="100" t="s">
        <v>268</v>
      </c>
      <c r="K86" s="100">
        <v>22</v>
      </c>
      <c r="L86" s="100" t="s">
        <v>259</v>
      </c>
      <c r="M86" s="100" t="s">
        <v>269</v>
      </c>
      <c r="N86" s="100">
        <v>17</v>
      </c>
      <c r="O86" s="100" t="s">
        <v>259</v>
      </c>
      <c r="P86" s="100" t="s">
        <v>324</v>
      </c>
      <c r="Q86" s="100">
        <v>5</v>
      </c>
      <c r="R86" s="100"/>
      <c r="S86" s="100"/>
      <c r="T86" s="100"/>
      <c r="U86" s="100"/>
      <c r="V86" s="100"/>
      <c r="W86" s="100"/>
      <c r="X86" s="100"/>
      <c r="Y86" s="100"/>
      <c r="Z86" s="100"/>
      <c r="AA86" s="100"/>
      <c r="AB86" s="100"/>
      <c r="AC86" s="100"/>
      <c r="AD86" s="100"/>
      <c r="AE86" s="100"/>
      <c r="AF86" s="100"/>
      <c r="AG86" s="100"/>
      <c r="AH86" s="100"/>
      <c r="AI86" s="100"/>
      <c r="AJ86" s="100"/>
      <c r="AK86" s="100"/>
      <c r="AL86" s="100">
        <f t="shared" si="3"/>
        <v>84</v>
      </c>
      <c r="AM86" s="83" t="s">
        <v>54</v>
      </c>
      <c r="AN86" s="85" t="s">
        <v>25</v>
      </c>
      <c r="AO86" s="85"/>
      <c r="AP86" s="85"/>
      <c r="AQ86" s="85" t="s">
        <v>281</v>
      </c>
      <c r="AR86" s="86">
        <v>0.45833333333333331</v>
      </c>
      <c r="AS86" s="86">
        <v>0.5</v>
      </c>
      <c r="AT86" s="85"/>
      <c r="AU86" s="85"/>
      <c r="AV86" s="100" t="s">
        <v>327</v>
      </c>
      <c r="AW86" s="90"/>
      <c r="AX86" s="90"/>
      <c r="AY86" s="90"/>
    </row>
    <row r="87" spans="1:51" s="91" customFormat="1" ht="15" customHeight="1" x14ac:dyDescent="0.3">
      <c r="A87" s="83" t="s">
        <v>345</v>
      </c>
      <c r="B87" s="112">
        <v>1</v>
      </c>
      <c r="C87" s="83" t="s">
        <v>346</v>
      </c>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83" t="s">
        <v>292</v>
      </c>
      <c r="AN87" s="85"/>
      <c r="AO87" s="85"/>
      <c r="AP87" s="85"/>
      <c r="AQ87" s="85" t="s">
        <v>356</v>
      </c>
      <c r="AR87" s="86">
        <v>0.54166666666666663</v>
      </c>
      <c r="AS87" s="86">
        <v>0.58333333333333337</v>
      </c>
      <c r="AT87" s="85"/>
      <c r="AU87" s="85"/>
      <c r="AV87" s="100" t="s">
        <v>327</v>
      </c>
      <c r="AW87" s="90"/>
      <c r="AX87" s="90"/>
      <c r="AY87" s="90"/>
    </row>
    <row r="88" spans="1:51" s="91" customFormat="1" ht="15" customHeight="1" x14ac:dyDescent="0.3">
      <c r="A88" s="83" t="s">
        <v>91</v>
      </c>
      <c r="B88" s="112">
        <v>1</v>
      </c>
      <c r="C88" s="83" t="s">
        <v>92</v>
      </c>
      <c r="D88" s="100" t="s">
        <v>266</v>
      </c>
      <c r="E88" s="100">
        <v>20</v>
      </c>
      <c r="F88" s="100" t="s">
        <v>259</v>
      </c>
      <c r="G88" s="100" t="s">
        <v>267</v>
      </c>
      <c r="H88" s="100">
        <v>20</v>
      </c>
      <c r="I88" s="100" t="s">
        <v>259</v>
      </c>
      <c r="J88" s="100" t="s">
        <v>268</v>
      </c>
      <c r="K88" s="100">
        <v>22</v>
      </c>
      <c r="L88" s="100" t="s">
        <v>259</v>
      </c>
      <c r="M88" s="100" t="s">
        <v>269</v>
      </c>
      <c r="N88" s="100">
        <v>22</v>
      </c>
      <c r="O88" s="100" t="s">
        <v>259</v>
      </c>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f>E88+H88+K88+N88+Q88+T88+W88+AK88</f>
        <v>84</v>
      </c>
      <c r="AM88" s="83" t="s">
        <v>367</v>
      </c>
      <c r="AN88" s="85"/>
      <c r="AO88" s="85"/>
      <c r="AP88" s="85"/>
      <c r="AQ88" s="85" t="s">
        <v>283</v>
      </c>
      <c r="AR88" s="86">
        <v>0.4375</v>
      </c>
      <c r="AS88" s="86">
        <v>0.47916666666666669</v>
      </c>
      <c r="AT88" s="85"/>
      <c r="AU88" s="85"/>
      <c r="AV88" s="100" t="s">
        <v>327</v>
      </c>
      <c r="AW88" s="90"/>
      <c r="AX88" s="90"/>
      <c r="AY88" s="90"/>
    </row>
    <row r="89" spans="1:51" s="91" customFormat="1" ht="15" customHeight="1" x14ac:dyDescent="0.3">
      <c r="A89" s="83" t="s">
        <v>93</v>
      </c>
      <c r="B89" s="113">
        <v>1</v>
      </c>
      <c r="C89" s="83" t="s">
        <v>94</v>
      </c>
      <c r="D89" s="100" t="s">
        <v>266</v>
      </c>
      <c r="E89" s="100">
        <v>15</v>
      </c>
      <c r="F89" s="100" t="s">
        <v>276</v>
      </c>
      <c r="G89" s="100" t="s">
        <v>286</v>
      </c>
      <c r="H89" s="100">
        <v>10</v>
      </c>
      <c r="I89" s="100" t="s">
        <v>287</v>
      </c>
      <c r="J89" s="100" t="s">
        <v>288</v>
      </c>
      <c r="K89" s="100">
        <v>10</v>
      </c>
      <c r="L89" s="100" t="s">
        <v>289</v>
      </c>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v>10</v>
      </c>
      <c r="AL89" s="100">
        <f>E89+H89+K89+N89+Q89+T89+W89+AK89</f>
        <v>45</v>
      </c>
      <c r="AM89" s="83" t="s">
        <v>292</v>
      </c>
      <c r="AN89" s="85" t="s">
        <v>25</v>
      </c>
      <c r="AO89" s="85"/>
      <c r="AP89" s="85"/>
      <c r="AQ89" s="114" t="s">
        <v>279</v>
      </c>
      <c r="AR89" s="86">
        <v>0.375</v>
      </c>
      <c r="AS89" s="86">
        <v>0.49305555555555558</v>
      </c>
      <c r="AT89" s="85"/>
      <c r="AU89" s="85"/>
      <c r="AV89" s="100" t="s">
        <v>394</v>
      </c>
      <c r="AW89" s="90"/>
      <c r="AX89" s="90"/>
      <c r="AY89" s="90"/>
    </row>
    <row r="90" spans="1:51" s="1" customFormat="1" ht="15" customHeight="1" x14ac:dyDescent="0.3">
      <c r="A90" s="9" t="s">
        <v>347</v>
      </c>
      <c r="B90" s="11">
        <v>1</v>
      </c>
      <c r="C90" s="9" t="s">
        <v>348</v>
      </c>
      <c r="D90" s="7" t="s">
        <v>266</v>
      </c>
      <c r="E90" s="7">
        <v>15</v>
      </c>
      <c r="F90" s="7" t="s">
        <v>276</v>
      </c>
      <c r="G90" s="7" t="s">
        <v>267</v>
      </c>
      <c r="H90" s="7">
        <v>5</v>
      </c>
      <c r="I90" s="7" t="s">
        <v>276</v>
      </c>
      <c r="J90" s="7" t="s">
        <v>286</v>
      </c>
      <c r="K90" s="7">
        <v>10</v>
      </c>
      <c r="L90" s="7" t="s">
        <v>287</v>
      </c>
      <c r="M90" s="7" t="s">
        <v>288</v>
      </c>
      <c r="N90" s="7">
        <v>10</v>
      </c>
      <c r="O90" s="7" t="s">
        <v>289</v>
      </c>
      <c r="P90" s="7"/>
      <c r="Q90" s="7"/>
      <c r="R90" s="7"/>
      <c r="S90" s="7"/>
      <c r="T90" s="7"/>
      <c r="U90" s="7"/>
      <c r="V90" s="7"/>
      <c r="W90" s="7"/>
      <c r="X90" s="7"/>
      <c r="Y90" s="7"/>
      <c r="Z90" s="7"/>
      <c r="AA90" s="7"/>
      <c r="AB90" s="7"/>
      <c r="AC90" s="7"/>
      <c r="AD90" s="7"/>
      <c r="AE90" s="7"/>
      <c r="AF90" s="7"/>
      <c r="AG90" s="7"/>
      <c r="AH90" s="7"/>
      <c r="AI90" s="7"/>
      <c r="AJ90" s="7"/>
      <c r="AK90" s="7">
        <v>10</v>
      </c>
      <c r="AL90" s="7">
        <f>E90+H90+K90+N90+Q90+T90+W90+AK90</f>
        <v>50</v>
      </c>
      <c r="AM90" s="9" t="s">
        <v>58</v>
      </c>
      <c r="AN90" s="4" t="s">
        <v>25</v>
      </c>
      <c r="AO90" s="4"/>
      <c r="AP90" s="4"/>
      <c r="AQ90" s="4" t="s">
        <v>280</v>
      </c>
      <c r="AR90" s="14">
        <v>0.54166666666666663</v>
      </c>
      <c r="AS90" s="14">
        <v>0.58333333333333337</v>
      </c>
      <c r="AT90" s="4"/>
      <c r="AU90" s="4"/>
      <c r="AV90" s="6" t="s">
        <v>327</v>
      </c>
      <c r="AW90" s="71"/>
      <c r="AX90" s="71"/>
      <c r="AY90" s="71"/>
    </row>
    <row r="91" spans="1:51" s="1" customFormat="1" ht="15" customHeight="1" x14ac:dyDescent="0.3">
      <c r="A91" s="9" t="s">
        <v>349</v>
      </c>
      <c r="B91" s="10">
        <v>1</v>
      </c>
      <c r="C91" s="9" t="s">
        <v>350</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9" t="s">
        <v>43</v>
      </c>
      <c r="AN91" s="4"/>
      <c r="AO91" s="4"/>
      <c r="AP91" s="4"/>
      <c r="AQ91" s="4" t="s">
        <v>283</v>
      </c>
      <c r="AR91" s="14">
        <v>0.47916666666666669</v>
      </c>
      <c r="AS91" s="14">
        <v>0.52083333333333337</v>
      </c>
      <c r="AT91" s="4"/>
      <c r="AU91" s="4"/>
      <c r="AV91" s="7" t="s">
        <v>327</v>
      </c>
      <c r="AW91" s="71"/>
      <c r="AX91" s="71"/>
      <c r="AY91" s="71"/>
    </row>
    <row r="92" spans="1:51" s="1" customFormat="1" ht="15" customHeight="1" x14ac:dyDescent="0.3">
      <c r="A92" s="9" t="s">
        <v>386</v>
      </c>
      <c r="B92" s="10">
        <v>1</v>
      </c>
      <c r="C92" s="9" t="s">
        <v>387</v>
      </c>
      <c r="D92" s="7" t="s">
        <v>266</v>
      </c>
      <c r="E92" s="7">
        <v>20</v>
      </c>
      <c r="F92" s="7" t="s">
        <v>276</v>
      </c>
      <c r="G92" s="7" t="s">
        <v>388</v>
      </c>
      <c r="H92" s="7">
        <v>10</v>
      </c>
      <c r="I92" s="7" t="s">
        <v>389</v>
      </c>
      <c r="J92" s="7" t="s">
        <v>286</v>
      </c>
      <c r="K92" s="7">
        <v>15</v>
      </c>
      <c r="L92" s="7" t="s">
        <v>287</v>
      </c>
      <c r="M92" s="7"/>
      <c r="N92" s="7"/>
      <c r="O92" s="7"/>
      <c r="P92" s="7"/>
      <c r="Q92" s="7"/>
      <c r="R92" s="7"/>
      <c r="S92" s="7"/>
      <c r="T92" s="7"/>
      <c r="U92" s="7"/>
      <c r="V92" s="7"/>
      <c r="W92" s="7"/>
      <c r="X92" s="7"/>
      <c r="Y92" s="7"/>
      <c r="Z92" s="7"/>
      <c r="AA92" s="7"/>
      <c r="AB92" s="7"/>
      <c r="AC92" s="7"/>
      <c r="AD92" s="7"/>
      <c r="AE92" s="7"/>
      <c r="AF92" s="7"/>
      <c r="AG92" s="7"/>
      <c r="AH92" s="7"/>
      <c r="AI92" s="7"/>
      <c r="AJ92" s="7"/>
      <c r="AK92" s="7">
        <v>15</v>
      </c>
      <c r="AL92" s="7">
        <v>55</v>
      </c>
      <c r="AM92" s="9" t="s">
        <v>55</v>
      </c>
      <c r="AN92" s="4"/>
      <c r="AO92" s="4"/>
      <c r="AP92" s="4"/>
      <c r="AQ92" s="4" t="s">
        <v>283</v>
      </c>
      <c r="AR92" s="14">
        <v>0.54166666666666663</v>
      </c>
      <c r="AS92" s="14">
        <v>0.58333333333333337</v>
      </c>
      <c r="AT92" s="4"/>
      <c r="AU92" s="4"/>
      <c r="AV92" s="7" t="s">
        <v>390</v>
      </c>
      <c r="AW92" s="127"/>
      <c r="AX92" s="127"/>
      <c r="AY92" s="127"/>
    </row>
    <row r="93" spans="1:51" s="91" customFormat="1" ht="15" customHeight="1" x14ac:dyDescent="0.3">
      <c r="A93" s="83" t="s">
        <v>109</v>
      </c>
      <c r="B93" s="84">
        <v>1</v>
      </c>
      <c r="C93" s="85" t="s">
        <v>116</v>
      </c>
      <c r="D93" s="100" t="s">
        <v>261</v>
      </c>
      <c r="E93" s="100">
        <v>15</v>
      </c>
      <c r="F93" s="100" t="s">
        <v>276</v>
      </c>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85" t="s">
        <v>372</v>
      </c>
      <c r="AN93" s="85" t="s">
        <v>117</v>
      </c>
      <c r="AO93" s="85"/>
      <c r="AP93" s="85"/>
      <c r="AQ93" s="85" t="s">
        <v>320</v>
      </c>
      <c r="AR93" s="86">
        <v>0.39583333333333331</v>
      </c>
      <c r="AS93" s="86">
        <v>0.4375</v>
      </c>
      <c r="AT93" s="85"/>
      <c r="AU93" s="85"/>
      <c r="AV93" s="84" t="s">
        <v>327</v>
      </c>
      <c r="AW93" s="90"/>
      <c r="AX93" s="90"/>
      <c r="AY93" s="90"/>
    </row>
    <row r="94" spans="1:51" s="91" customFormat="1" ht="15" customHeight="1" x14ac:dyDescent="0.3">
      <c r="A94" s="83" t="s">
        <v>110</v>
      </c>
      <c r="B94" s="84">
        <v>1</v>
      </c>
      <c r="C94" s="85" t="s">
        <v>118</v>
      </c>
      <c r="D94" s="100" t="s">
        <v>261</v>
      </c>
      <c r="E94" s="100">
        <v>30</v>
      </c>
      <c r="F94" s="100" t="s">
        <v>259</v>
      </c>
      <c r="G94" s="100" t="s">
        <v>286</v>
      </c>
      <c r="H94" s="100">
        <v>10</v>
      </c>
      <c r="I94" s="100" t="s">
        <v>287</v>
      </c>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v>5</v>
      </c>
      <c r="AL94" s="100">
        <f t="shared" ref="AL94:AL100" si="4">E94+H94+K94+N94+Q94+T94+W94+AK94</f>
        <v>45</v>
      </c>
      <c r="AM94" s="85" t="s">
        <v>372</v>
      </c>
      <c r="AN94" s="85" t="s">
        <v>117</v>
      </c>
      <c r="AO94" s="85"/>
      <c r="AP94" s="85"/>
      <c r="AQ94" s="94" t="s">
        <v>320</v>
      </c>
      <c r="AR94" s="86">
        <v>0.47916666666666669</v>
      </c>
      <c r="AS94" s="86">
        <v>0.52083333333333337</v>
      </c>
      <c r="AT94" s="85"/>
      <c r="AU94" s="85"/>
      <c r="AV94" s="100" t="s">
        <v>327</v>
      </c>
      <c r="AW94" s="101"/>
      <c r="AX94" s="101"/>
      <c r="AY94" s="101"/>
    </row>
    <row r="95" spans="1:51" s="121" customFormat="1" ht="15" customHeight="1" x14ac:dyDescent="0.3">
      <c r="A95" s="92" t="s">
        <v>111</v>
      </c>
      <c r="B95" s="93">
        <v>1</v>
      </c>
      <c r="C95" s="94" t="s">
        <v>119</v>
      </c>
      <c r="D95" s="119" t="s">
        <v>261</v>
      </c>
      <c r="E95" s="119">
        <v>40</v>
      </c>
      <c r="F95" s="119" t="s">
        <v>259</v>
      </c>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f t="shared" si="4"/>
        <v>40</v>
      </c>
      <c r="AM95" s="94" t="s">
        <v>102</v>
      </c>
      <c r="AN95" s="94" t="s">
        <v>117</v>
      </c>
      <c r="AO95" s="94"/>
      <c r="AP95" s="94"/>
      <c r="AQ95" s="94" t="s">
        <v>282</v>
      </c>
      <c r="AR95" s="86">
        <v>0.54166666666666663</v>
      </c>
      <c r="AS95" s="86">
        <v>0.58333333333333337</v>
      </c>
      <c r="AT95" s="94"/>
      <c r="AU95" s="94"/>
      <c r="AV95" s="119" t="s">
        <v>327</v>
      </c>
      <c r="AW95" s="120"/>
      <c r="AX95" s="120"/>
      <c r="AY95" s="120"/>
    </row>
    <row r="96" spans="1:51" s="91" customFormat="1" ht="15" customHeight="1" x14ac:dyDescent="0.3">
      <c r="A96" s="83" t="s">
        <v>112</v>
      </c>
      <c r="B96" s="84">
        <v>1</v>
      </c>
      <c r="C96" s="85" t="s">
        <v>120</v>
      </c>
      <c r="D96" s="100" t="s">
        <v>261</v>
      </c>
      <c r="E96" s="100">
        <v>40</v>
      </c>
      <c r="F96" s="100" t="s">
        <v>259</v>
      </c>
      <c r="G96" s="100" t="s">
        <v>262</v>
      </c>
      <c r="H96" s="100">
        <v>17</v>
      </c>
      <c r="I96" s="100" t="s">
        <v>259</v>
      </c>
      <c r="J96" s="100" t="s">
        <v>258</v>
      </c>
      <c r="K96" s="100">
        <v>10</v>
      </c>
      <c r="L96" s="100" t="s">
        <v>276</v>
      </c>
      <c r="M96" s="100" t="s">
        <v>286</v>
      </c>
      <c r="N96" s="100">
        <v>10</v>
      </c>
      <c r="O96" s="100" t="s">
        <v>287</v>
      </c>
      <c r="P96" s="100"/>
      <c r="Q96" s="100"/>
      <c r="R96" s="100"/>
      <c r="S96" s="100"/>
      <c r="T96" s="100"/>
      <c r="U96" s="100"/>
      <c r="V96" s="100"/>
      <c r="W96" s="100"/>
      <c r="X96" s="100"/>
      <c r="Y96" s="100"/>
      <c r="Z96" s="100"/>
      <c r="AA96" s="100"/>
      <c r="AB96" s="100"/>
      <c r="AC96" s="100"/>
      <c r="AD96" s="100"/>
      <c r="AE96" s="100"/>
      <c r="AF96" s="100"/>
      <c r="AG96" s="100"/>
      <c r="AH96" s="100"/>
      <c r="AI96" s="100"/>
      <c r="AJ96" s="100"/>
      <c r="AK96" s="100">
        <v>5</v>
      </c>
      <c r="AL96" s="100">
        <f t="shared" si="4"/>
        <v>82</v>
      </c>
      <c r="AM96" s="85" t="s">
        <v>86</v>
      </c>
      <c r="AN96" s="85" t="s">
        <v>117</v>
      </c>
      <c r="AO96" s="85"/>
      <c r="AP96" s="85"/>
      <c r="AQ96" s="94" t="s">
        <v>279</v>
      </c>
      <c r="AR96" s="86">
        <v>0.66666666666666663</v>
      </c>
      <c r="AS96" s="86">
        <v>0.70833333333333337</v>
      </c>
      <c r="AT96" s="85"/>
      <c r="AU96" s="85"/>
      <c r="AV96" s="84" t="s">
        <v>327</v>
      </c>
      <c r="AW96" s="101"/>
      <c r="AX96" s="101"/>
      <c r="AY96" s="101"/>
    </row>
    <row r="97" spans="1:95" s="91" customFormat="1" ht="15" customHeight="1" x14ac:dyDescent="0.3">
      <c r="A97" s="83" t="s">
        <v>113</v>
      </c>
      <c r="B97" s="84">
        <v>1</v>
      </c>
      <c r="C97" s="85" t="s">
        <v>121</v>
      </c>
      <c r="D97" s="100" t="s">
        <v>261</v>
      </c>
      <c r="E97" s="100">
        <v>40</v>
      </c>
      <c r="F97" s="100" t="s">
        <v>259</v>
      </c>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f t="shared" si="4"/>
        <v>40</v>
      </c>
      <c r="AM97" s="85" t="s">
        <v>124</v>
      </c>
      <c r="AN97" s="85" t="s">
        <v>117</v>
      </c>
      <c r="AO97" s="85"/>
      <c r="AP97" s="85"/>
      <c r="AQ97" s="85" t="s">
        <v>280</v>
      </c>
      <c r="AR97" s="86">
        <v>0.54166666666666663</v>
      </c>
      <c r="AS97" s="86">
        <v>0.58333333333333337</v>
      </c>
      <c r="AT97" s="85"/>
      <c r="AU97" s="85"/>
      <c r="AV97" s="84" t="s">
        <v>327</v>
      </c>
      <c r="AW97" s="101"/>
      <c r="AX97" s="101"/>
      <c r="AY97" s="101"/>
    </row>
    <row r="98" spans="1:95" s="91" customFormat="1" ht="15" customHeight="1" x14ac:dyDescent="0.3">
      <c r="A98" s="83" t="s">
        <v>114</v>
      </c>
      <c r="B98" s="84">
        <v>1</v>
      </c>
      <c r="C98" s="85" t="s">
        <v>122</v>
      </c>
      <c r="D98" s="100" t="s">
        <v>261</v>
      </c>
      <c r="E98" s="100">
        <v>35</v>
      </c>
      <c r="F98" s="100" t="s">
        <v>259</v>
      </c>
      <c r="G98" s="100" t="s">
        <v>262</v>
      </c>
      <c r="H98" s="100">
        <v>20</v>
      </c>
      <c r="I98" s="100" t="s">
        <v>259</v>
      </c>
      <c r="J98" s="100" t="s">
        <v>258</v>
      </c>
      <c r="K98" s="100">
        <v>10</v>
      </c>
      <c r="L98" s="100" t="s">
        <v>276</v>
      </c>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v>3</v>
      </c>
      <c r="AL98" s="100">
        <f t="shared" si="4"/>
        <v>68</v>
      </c>
      <c r="AM98" s="85" t="s">
        <v>360</v>
      </c>
      <c r="AN98" s="85" t="s">
        <v>117</v>
      </c>
      <c r="AO98" s="85"/>
      <c r="AP98" s="85"/>
      <c r="AQ98" s="85" t="s">
        <v>320</v>
      </c>
      <c r="AR98" s="86">
        <v>0.47916666666666669</v>
      </c>
      <c r="AS98" s="86">
        <v>0.52083333333333337</v>
      </c>
      <c r="AT98" s="85"/>
      <c r="AU98" s="85"/>
      <c r="AV98" s="84" t="s">
        <v>327</v>
      </c>
      <c r="AW98" s="101"/>
      <c r="AX98" s="101"/>
      <c r="AY98" s="101"/>
    </row>
    <row r="99" spans="1:95" s="91" customFormat="1" ht="15" customHeight="1" x14ac:dyDescent="0.3">
      <c r="A99" s="83" t="s">
        <v>115</v>
      </c>
      <c r="B99" s="84">
        <v>1</v>
      </c>
      <c r="C99" s="85" t="s">
        <v>123</v>
      </c>
      <c r="D99" s="100" t="s">
        <v>261</v>
      </c>
      <c r="E99" s="100">
        <v>12</v>
      </c>
      <c r="F99" s="100" t="s">
        <v>276</v>
      </c>
      <c r="G99" s="100" t="s">
        <v>262</v>
      </c>
      <c r="H99" s="100">
        <v>5</v>
      </c>
      <c r="I99" s="100" t="s">
        <v>276</v>
      </c>
      <c r="J99" s="100" t="s">
        <v>286</v>
      </c>
      <c r="K99" s="100">
        <v>10</v>
      </c>
      <c r="L99" s="100" t="s">
        <v>287</v>
      </c>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v>10</v>
      </c>
      <c r="AL99" s="100">
        <f t="shared" si="4"/>
        <v>37</v>
      </c>
      <c r="AM99" s="85" t="s">
        <v>102</v>
      </c>
      <c r="AN99" s="85" t="s">
        <v>117</v>
      </c>
      <c r="AO99" s="85"/>
      <c r="AP99" s="85"/>
      <c r="AQ99" s="85" t="s">
        <v>283</v>
      </c>
      <c r="AR99" s="111">
        <v>0.375</v>
      </c>
      <c r="AS99" s="111">
        <v>0.41666666666666669</v>
      </c>
      <c r="AT99" s="85"/>
      <c r="AU99" s="85"/>
      <c r="AV99" s="100" t="s">
        <v>327</v>
      </c>
      <c r="AW99" s="101"/>
      <c r="AX99" s="101"/>
      <c r="AY99" s="101"/>
    </row>
    <row r="100" spans="1:95" s="91" customFormat="1" ht="15" customHeight="1" x14ac:dyDescent="0.3">
      <c r="A100" s="87" t="s">
        <v>135</v>
      </c>
      <c r="B100" s="99">
        <v>1</v>
      </c>
      <c r="C100" s="87" t="s">
        <v>136</v>
      </c>
      <c r="D100" s="100" t="s">
        <v>269</v>
      </c>
      <c r="E100" s="100">
        <v>30</v>
      </c>
      <c r="F100" s="100" t="s">
        <v>259</v>
      </c>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f t="shared" si="4"/>
        <v>30</v>
      </c>
      <c r="AM100" s="87" t="s">
        <v>366</v>
      </c>
      <c r="AN100" s="85"/>
      <c r="AO100" s="85"/>
      <c r="AP100" s="85"/>
      <c r="AQ100" s="85" t="s">
        <v>280</v>
      </c>
      <c r="AR100" s="86">
        <v>0.54166666666666663</v>
      </c>
      <c r="AS100" s="86">
        <v>0.65972222222222221</v>
      </c>
      <c r="AT100" s="85"/>
      <c r="AU100" s="85"/>
      <c r="AV100" s="84" t="s">
        <v>399</v>
      </c>
      <c r="AW100" s="101"/>
      <c r="AX100" s="101"/>
      <c r="AY100" s="101"/>
    </row>
    <row r="101" spans="1:95" s="91" customFormat="1" ht="15" customHeight="1" x14ac:dyDescent="0.3">
      <c r="A101" s="87" t="s">
        <v>141</v>
      </c>
      <c r="B101" s="99">
        <v>1</v>
      </c>
      <c r="C101" s="87" t="s">
        <v>142</v>
      </c>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87" t="s">
        <v>344</v>
      </c>
      <c r="AN101" s="85"/>
      <c r="AO101" s="85"/>
      <c r="AP101" s="85"/>
      <c r="AQ101" s="85" t="s">
        <v>282</v>
      </c>
      <c r="AR101" s="86">
        <v>0.66666666666666663</v>
      </c>
      <c r="AS101" s="86">
        <v>0.70833333333333337</v>
      </c>
      <c r="AT101" s="85"/>
      <c r="AU101" s="85"/>
      <c r="AV101" s="84" t="s">
        <v>327</v>
      </c>
      <c r="AW101" s="101"/>
      <c r="AX101" s="101"/>
      <c r="AY101" s="101"/>
    </row>
    <row r="102" spans="1:95" s="91" customFormat="1" ht="15" customHeight="1" x14ac:dyDescent="0.3">
      <c r="A102" s="87" t="s">
        <v>351</v>
      </c>
      <c r="B102" s="99">
        <v>1</v>
      </c>
      <c r="C102" s="87" t="s">
        <v>313</v>
      </c>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87" t="s">
        <v>256</v>
      </c>
      <c r="AN102" s="85"/>
      <c r="AO102" s="85"/>
      <c r="AP102" s="85"/>
      <c r="AQ102" s="85" t="s">
        <v>281</v>
      </c>
      <c r="AR102" s="86">
        <v>0.375</v>
      </c>
      <c r="AS102" s="86">
        <v>0.49305555555555558</v>
      </c>
      <c r="AT102" s="85"/>
      <c r="AU102" s="85"/>
      <c r="AV102" s="84" t="s">
        <v>400</v>
      </c>
      <c r="AW102" s="101"/>
      <c r="AX102" s="101"/>
      <c r="AY102" s="101"/>
    </row>
    <row r="103" spans="1:95" s="91" customFormat="1" ht="15" customHeight="1" x14ac:dyDescent="0.3">
      <c r="A103" s="87" t="s">
        <v>274</v>
      </c>
      <c r="B103" s="84">
        <v>1</v>
      </c>
      <c r="C103" s="87" t="s">
        <v>275</v>
      </c>
      <c r="D103" s="100" t="s">
        <v>266</v>
      </c>
      <c r="E103" s="100">
        <v>12</v>
      </c>
      <c r="F103" s="100" t="s">
        <v>259</v>
      </c>
      <c r="G103" s="100" t="s">
        <v>267</v>
      </c>
      <c r="H103" s="100">
        <v>20</v>
      </c>
      <c r="I103" s="100" t="s">
        <v>259</v>
      </c>
      <c r="J103" s="100" t="s">
        <v>270</v>
      </c>
      <c r="K103" s="100">
        <v>5</v>
      </c>
      <c r="L103" s="100" t="s">
        <v>259</v>
      </c>
      <c r="M103" s="100" t="s">
        <v>273</v>
      </c>
      <c r="N103" s="100">
        <v>5</v>
      </c>
      <c r="O103" s="100" t="s">
        <v>259</v>
      </c>
      <c r="P103" s="100" t="s">
        <v>316</v>
      </c>
      <c r="Q103" s="100">
        <v>10</v>
      </c>
      <c r="R103" s="100" t="s">
        <v>259</v>
      </c>
      <c r="S103" s="100"/>
      <c r="T103" s="100"/>
      <c r="U103" s="100"/>
      <c r="V103" s="100"/>
      <c r="W103" s="100"/>
      <c r="X103" s="100"/>
      <c r="Y103" s="100"/>
      <c r="Z103" s="100"/>
      <c r="AA103" s="100"/>
      <c r="AB103" s="100"/>
      <c r="AC103" s="100"/>
      <c r="AD103" s="100"/>
      <c r="AE103" s="100"/>
      <c r="AF103" s="100"/>
      <c r="AG103" s="100"/>
      <c r="AH103" s="100"/>
      <c r="AI103" s="100"/>
      <c r="AJ103" s="100"/>
      <c r="AK103" s="100"/>
      <c r="AL103" s="100">
        <f t="shared" ref="AL103:AL112" si="5">E103+H103+K103+N103+Q103+T103+W103+AK103</f>
        <v>52</v>
      </c>
      <c r="AM103" s="105" t="s">
        <v>256</v>
      </c>
      <c r="AN103" s="108" t="s">
        <v>200</v>
      </c>
      <c r="AO103" s="85"/>
      <c r="AP103" s="85"/>
      <c r="AQ103" s="85" t="s">
        <v>279</v>
      </c>
      <c r="AR103" s="86">
        <v>0.375</v>
      </c>
      <c r="AS103" s="86">
        <v>0.41666666666666669</v>
      </c>
      <c r="AT103" s="85"/>
      <c r="AU103" s="85"/>
      <c r="AV103" s="100" t="s">
        <v>327</v>
      </c>
      <c r="AW103" s="90"/>
      <c r="AX103" s="90"/>
      <c r="AY103" s="90"/>
    </row>
    <row r="104" spans="1:95" s="101" customFormat="1" ht="15" customHeight="1" x14ac:dyDescent="0.3">
      <c r="A104" s="122" t="s">
        <v>194</v>
      </c>
      <c r="B104" s="96">
        <v>1</v>
      </c>
      <c r="C104" s="122" t="s">
        <v>246</v>
      </c>
      <c r="D104" s="123" t="s">
        <v>273</v>
      </c>
      <c r="E104" s="123">
        <v>15</v>
      </c>
      <c r="F104" s="123" t="s">
        <v>259</v>
      </c>
      <c r="G104" s="123"/>
      <c r="H104" s="123"/>
      <c r="I104" s="123"/>
      <c r="J104" s="124"/>
      <c r="K104" s="124"/>
      <c r="L104" s="124"/>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5">
        <v>5</v>
      </c>
      <c r="AL104" s="100">
        <f t="shared" si="5"/>
        <v>20</v>
      </c>
      <c r="AM104" s="85" t="s">
        <v>257</v>
      </c>
      <c r="AN104" s="108" t="s">
        <v>200</v>
      </c>
      <c r="AO104" s="85"/>
      <c r="AP104" s="85"/>
      <c r="AQ104" s="85" t="s">
        <v>282</v>
      </c>
      <c r="AR104" s="86">
        <v>0.375</v>
      </c>
      <c r="AS104" s="86">
        <v>0.49305555555555558</v>
      </c>
      <c r="AT104" s="85"/>
      <c r="AU104" s="85"/>
      <c r="AV104" s="100" t="s">
        <v>401</v>
      </c>
      <c r="AW104" s="102"/>
      <c r="AX104" s="102"/>
      <c r="AY104" s="102"/>
    </row>
    <row r="105" spans="1:95" s="101" customFormat="1" ht="15" customHeight="1" x14ac:dyDescent="0.3">
      <c r="A105" s="122" t="s">
        <v>195</v>
      </c>
      <c r="B105" s="96">
        <v>1</v>
      </c>
      <c r="C105" s="122" t="s">
        <v>196</v>
      </c>
      <c r="D105" s="123" t="s">
        <v>273</v>
      </c>
      <c r="E105" s="123">
        <v>20</v>
      </c>
      <c r="F105" s="123" t="s">
        <v>259</v>
      </c>
      <c r="G105" s="123" t="s">
        <v>374</v>
      </c>
      <c r="H105" s="123">
        <v>17</v>
      </c>
      <c r="I105" s="123"/>
      <c r="J105" s="124"/>
      <c r="K105" s="124"/>
      <c r="L105" s="124"/>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5"/>
      <c r="AL105" s="100">
        <f t="shared" si="5"/>
        <v>37</v>
      </c>
      <c r="AM105" s="126" t="s">
        <v>256</v>
      </c>
      <c r="AN105" s="108" t="s">
        <v>200</v>
      </c>
      <c r="AO105" s="85"/>
      <c r="AP105" s="85"/>
      <c r="AQ105" s="85" t="s">
        <v>281</v>
      </c>
      <c r="AR105" s="86">
        <v>0.54166666666666663</v>
      </c>
      <c r="AS105" s="86">
        <v>0.65972222222222221</v>
      </c>
      <c r="AT105" s="85"/>
      <c r="AU105" s="85"/>
      <c r="AV105" s="84" t="s">
        <v>401</v>
      </c>
      <c r="AW105" s="102"/>
      <c r="AX105" s="102"/>
      <c r="AY105" s="102"/>
    </row>
    <row r="106" spans="1:95" s="101" customFormat="1" ht="15" customHeight="1" x14ac:dyDescent="0.3">
      <c r="A106" s="85" t="s">
        <v>250</v>
      </c>
      <c r="B106" s="84">
        <v>1</v>
      </c>
      <c r="C106" s="85" t="s">
        <v>247</v>
      </c>
      <c r="D106" s="100" t="s">
        <v>273</v>
      </c>
      <c r="E106" s="100">
        <v>30</v>
      </c>
      <c r="F106" s="100" t="s">
        <v>259</v>
      </c>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f t="shared" si="5"/>
        <v>30</v>
      </c>
      <c r="AM106" s="85" t="s">
        <v>362</v>
      </c>
      <c r="AN106" s="108" t="s">
        <v>200</v>
      </c>
      <c r="AO106" s="85"/>
      <c r="AP106" s="85"/>
      <c r="AQ106" s="85" t="s">
        <v>279</v>
      </c>
      <c r="AR106" s="86">
        <v>0.375</v>
      </c>
      <c r="AS106" s="86">
        <v>0.49305555555555558</v>
      </c>
      <c r="AT106" s="85"/>
      <c r="AU106" s="85"/>
      <c r="AV106" s="100" t="s">
        <v>392</v>
      </c>
      <c r="AW106" s="102"/>
      <c r="AX106" s="102"/>
      <c r="AY106" s="102"/>
    </row>
    <row r="107" spans="1:95" s="101" customFormat="1" ht="15" customHeight="1" x14ac:dyDescent="0.3">
      <c r="A107" s="85" t="s">
        <v>197</v>
      </c>
      <c r="B107" s="84">
        <v>1</v>
      </c>
      <c r="C107" s="85" t="s">
        <v>198</v>
      </c>
      <c r="D107" s="100" t="s">
        <v>273</v>
      </c>
      <c r="E107" s="100">
        <v>30</v>
      </c>
      <c r="F107" s="100" t="s">
        <v>259</v>
      </c>
      <c r="G107" s="100" t="s">
        <v>270</v>
      </c>
      <c r="H107" s="100">
        <v>15</v>
      </c>
      <c r="I107" s="100" t="s">
        <v>276</v>
      </c>
      <c r="J107" s="100" t="s">
        <v>383</v>
      </c>
      <c r="K107" s="100">
        <v>15</v>
      </c>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f t="shared" si="5"/>
        <v>60</v>
      </c>
      <c r="AM107" s="85" t="s">
        <v>257</v>
      </c>
      <c r="AN107" s="108" t="s">
        <v>200</v>
      </c>
      <c r="AO107" s="85"/>
      <c r="AP107" s="85"/>
      <c r="AQ107" s="85" t="s">
        <v>282</v>
      </c>
      <c r="AR107" s="86">
        <v>0.54166666666666663</v>
      </c>
      <c r="AS107" s="86">
        <v>0.58333333333333337</v>
      </c>
      <c r="AT107" s="85"/>
      <c r="AU107" s="85"/>
      <c r="AV107" s="100" t="s">
        <v>327</v>
      </c>
      <c r="AW107" s="102"/>
      <c r="AX107" s="102"/>
      <c r="AY107" s="102"/>
    </row>
    <row r="108" spans="1:95" s="101" customFormat="1" ht="15" customHeight="1" x14ac:dyDescent="0.3">
      <c r="A108" s="85" t="s">
        <v>251</v>
      </c>
      <c r="B108" s="84">
        <v>1</v>
      </c>
      <c r="C108" s="85" t="s">
        <v>248</v>
      </c>
      <c r="D108" s="100" t="s">
        <v>273</v>
      </c>
      <c r="E108" s="100">
        <v>30</v>
      </c>
      <c r="F108" s="100" t="s">
        <v>259</v>
      </c>
      <c r="G108" s="100" t="s">
        <v>270</v>
      </c>
      <c r="H108" s="100">
        <v>15</v>
      </c>
      <c r="I108" s="100" t="s">
        <v>276</v>
      </c>
      <c r="J108" s="100" t="s">
        <v>266</v>
      </c>
      <c r="K108" s="100">
        <v>10</v>
      </c>
      <c r="L108" s="100" t="s">
        <v>276</v>
      </c>
      <c r="M108" s="100" t="s">
        <v>383</v>
      </c>
      <c r="N108" s="100">
        <v>10</v>
      </c>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f t="shared" si="5"/>
        <v>65</v>
      </c>
      <c r="AM108" s="85" t="s">
        <v>256</v>
      </c>
      <c r="AN108" s="108" t="s">
        <v>200</v>
      </c>
      <c r="AO108" s="85"/>
      <c r="AP108" s="85"/>
      <c r="AQ108" s="85" t="s">
        <v>282</v>
      </c>
      <c r="AR108" s="86">
        <v>0.66666666666666663</v>
      </c>
      <c r="AS108" s="86">
        <v>0.70833333333333337</v>
      </c>
      <c r="AT108" s="85"/>
      <c r="AU108" s="85"/>
      <c r="AV108" s="84" t="s">
        <v>327</v>
      </c>
      <c r="AW108" s="102"/>
      <c r="AX108" s="102"/>
      <c r="AY108" s="102"/>
    </row>
    <row r="109" spans="1:95" s="18" customFormat="1" ht="15" customHeight="1" x14ac:dyDescent="0.3">
      <c r="A109" s="4" t="s">
        <v>252</v>
      </c>
      <c r="B109" s="6">
        <v>1</v>
      </c>
      <c r="C109" s="4" t="s">
        <v>249</v>
      </c>
      <c r="D109" s="7" t="s">
        <v>273</v>
      </c>
      <c r="E109" s="7">
        <v>20</v>
      </c>
      <c r="F109" s="7" t="s">
        <v>259</v>
      </c>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v>5</v>
      </c>
      <c r="AL109" s="7">
        <f t="shared" si="5"/>
        <v>25</v>
      </c>
      <c r="AM109" s="4" t="s">
        <v>257</v>
      </c>
      <c r="AN109" s="37" t="s">
        <v>200</v>
      </c>
      <c r="AO109" s="4"/>
      <c r="AP109" s="4"/>
      <c r="AQ109" s="4" t="s">
        <v>279</v>
      </c>
      <c r="AR109" s="14">
        <v>0.54166666666666663</v>
      </c>
      <c r="AS109" s="14">
        <v>0.65972222222222221</v>
      </c>
      <c r="AT109" s="4"/>
      <c r="AU109" s="4"/>
      <c r="AV109" s="7" t="s">
        <v>402</v>
      </c>
      <c r="AW109" s="21"/>
      <c r="AX109" s="21"/>
      <c r="AY109" s="21"/>
    </row>
    <row r="110" spans="1:95" s="18" customFormat="1" ht="15" customHeight="1" x14ac:dyDescent="0.3">
      <c r="A110" s="4" t="s">
        <v>363</v>
      </c>
      <c r="B110" s="6">
        <v>1</v>
      </c>
      <c r="C110" s="4" t="s">
        <v>199</v>
      </c>
      <c r="D110" s="7" t="s">
        <v>273</v>
      </c>
      <c r="E110" s="7">
        <v>20</v>
      </c>
      <c r="F110" s="7" t="s">
        <v>259</v>
      </c>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f t="shared" si="5"/>
        <v>20</v>
      </c>
      <c r="AM110" s="4" t="s">
        <v>362</v>
      </c>
      <c r="AN110" s="37" t="s">
        <v>200</v>
      </c>
      <c r="AO110" s="4"/>
      <c r="AP110" s="4"/>
      <c r="AQ110" s="4" t="s">
        <v>282</v>
      </c>
      <c r="AR110" s="14">
        <v>0.375</v>
      </c>
      <c r="AS110" s="14">
        <v>0.49305555555555558</v>
      </c>
      <c r="AT110" s="4"/>
      <c r="AU110" s="4"/>
      <c r="AV110" s="7" t="s">
        <v>395</v>
      </c>
      <c r="AW110" s="21"/>
      <c r="AX110" s="21"/>
      <c r="AY110" s="21"/>
    </row>
    <row r="111" spans="1:95" s="18" customFormat="1" ht="15" customHeight="1" x14ac:dyDescent="0.3">
      <c r="A111" s="4" t="s">
        <v>254</v>
      </c>
      <c r="B111" s="6">
        <v>1</v>
      </c>
      <c r="C111" s="4" t="s">
        <v>253</v>
      </c>
      <c r="D111" s="7" t="s">
        <v>273</v>
      </c>
      <c r="E111" s="7">
        <v>30</v>
      </c>
      <c r="F111" s="7" t="s">
        <v>259</v>
      </c>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f t="shared" si="5"/>
        <v>30</v>
      </c>
      <c r="AM111" s="44" t="s">
        <v>256</v>
      </c>
      <c r="AN111" s="37" t="s">
        <v>200</v>
      </c>
      <c r="AO111" s="4"/>
      <c r="AP111" s="4"/>
      <c r="AQ111" s="4" t="s">
        <v>279</v>
      </c>
      <c r="AR111" s="14">
        <v>0.54166666666666663</v>
      </c>
      <c r="AS111" s="14">
        <v>0.58333333333333337</v>
      </c>
      <c r="AT111" s="4"/>
      <c r="AU111" s="4"/>
      <c r="AV111" s="7" t="s">
        <v>327</v>
      </c>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row>
    <row r="112" spans="1:95" s="18" customFormat="1" ht="15" customHeight="1" x14ac:dyDescent="0.3">
      <c r="A112" s="23" t="s">
        <v>315</v>
      </c>
      <c r="B112" s="22">
        <v>1</v>
      </c>
      <c r="C112" s="23" t="s">
        <v>314</v>
      </c>
      <c r="D112" s="7" t="s">
        <v>273</v>
      </c>
      <c r="E112" s="7">
        <v>15</v>
      </c>
      <c r="F112" s="7" t="s">
        <v>276</v>
      </c>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v>5</v>
      </c>
      <c r="AL112" s="7">
        <f t="shared" si="5"/>
        <v>20</v>
      </c>
      <c r="AM112" s="4" t="s">
        <v>257</v>
      </c>
      <c r="AN112" s="37" t="s">
        <v>200</v>
      </c>
      <c r="AO112" s="4"/>
      <c r="AP112" s="4"/>
      <c r="AQ112" s="4" t="s">
        <v>281</v>
      </c>
      <c r="AR112" s="14">
        <v>0.54166666666666663</v>
      </c>
      <c r="AS112" s="14">
        <v>0.65972222222222221</v>
      </c>
      <c r="AT112" s="4"/>
      <c r="AU112" s="4"/>
      <c r="AV112" s="6" t="s">
        <v>403</v>
      </c>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row>
    <row r="113" spans="1:95" s="18" customFormat="1" ht="15" customHeight="1" x14ac:dyDescent="0.3">
      <c r="A113" s="23" t="s">
        <v>321</v>
      </c>
      <c r="B113" s="22">
        <v>1</v>
      </c>
      <c r="C113" s="16" t="s">
        <v>352</v>
      </c>
      <c r="D113" s="50" t="s">
        <v>312</v>
      </c>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4" t="s">
        <v>312</v>
      </c>
      <c r="AN113" s="37"/>
      <c r="AO113" s="4"/>
      <c r="AP113" s="4"/>
      <c r="AQ113" s="4" t="s">
        <v>279</v>
      </c>
      <c r="AR113" s="14">
        <v>0.41666666666666669</v>
      </c>
      <c r="AS113" s="14">
        <v>0.45833333333333331</v>
      </c>
      <c r="AT113" s="4"/>
      <c r="AU113" s="4"/>
      <c r="AV113" s="6" t="s">
        <v>327</v>
      </c>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row>
    <row r="114" spans="1:95" s="18" customFormat="1" ht="15" customHeight="1" x14ac:dyDescent="0.3">
      <c r="A114" s="23" t="s">
        <v>310</v>
      </c>
      <c r="B114" s="22">
        <v>1</v>
      </c>
      <c r="C114" s="16" t="s">
        <v>311</v>
      </c>
      <c r="D114" s="50" t="s">
        <v>312</v>
      </c>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4" t="s">
        <v>312</v>
      </c>
      <c r="AN114" s="37"/>
      <c r="AO114" s="4"/>
      <c r="AP114" s="4"/>
      <c r="AQ114" s="4" t="s">
        <v>365</v>
      </c>
      <c r="AR114" s="14">
        <v>0.41666666666666669</v>
      </c>
      <c r="AS114" s="14">
        <v>0.45833333333333331</v>
      </c>
      <c r="AT114" s="4"/>
      <c r="AU114" s="4"/>
      <c r="AV114" s="6" t="s">
        <v>327</v>
      </c>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row>
    <row r="115" spans="1:95" s="18" customFormat="1" ht="15" customHeight="1" x14ac:dyDescent="0.3">
      <c r="A115" s="23" t="s">
        <v>318</v>
      </c>
      <c r="B115" s="22">
        <v>1</v>
      </c>
      <c r="C115" s="16" t="s">
        <v>317</v>
      </c>
      <c r="D115" s="50" t="s">
        <v>312</v>
      </c>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4" t="s">
        <v>312</v>
      </c>
      <c r="AN115" s="37"/>
      <c r="AO115" s="4"/>
      <c r="AP115" s="4"/>
      <c r="AQ115" s="4" t="s">
        <v>279</v>
      </c>
      <c r="AR115" s="14">
        <v>0.58333333333333337</v>
      </c>
      <c r="AS115" s="14">
        <v>0.625</v>
      </c>
      <c r="AT115" s="4"/>
      <c r="AU115" s="4"/>
      <c r="AV115" s="6" t="s">
        <v>327</v>
      </c>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row>
    <row r="116" spans="1:95" s="18" customFormat="1" ht="15" customHeight="1" x14ac:dyDescent="0.3">
      <c r="A116" s="23" t="s">
        <v>309</v>
      </c>
      <c r="B116" s="22">
        <v>1</v>
      </c>
      <c r="C116" s="16" t="s">
        <v>353</v>
      </c>
      <c r="D116" s="50" t="s">
        <v>312</v>
      </c>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4" t="s">
        <v>312</v>
      </c>
      <c r="AN116" s="37"/>
      <c r="AO116" s="4"/>
      <c r="AP116" s="4"/>
      <c r="AQ116" s="4" t="s">
        <v>365</v>
      </c>
      <c r="AR116" s="14">
        <v>0.54166666666666663</v>
      </c>
      <c r="AS116" s="14">
        <v>0.58333333333333337</v>
      </c>
      <c r="AT116" s="4"/>
      <c r="AU116" s="4"/>
      <c r="AV116" s="6" t="s">
        <v>327</v>
      </c>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row>
    <row r="117" spans="1:95" s="82" customFormat="1" ht="15" customHeight="1" x14ac:dyDescent="0.3">
      <c r="A117" s="87" t="s">
        <v>201</v>
      </c>
      <c r="B117" s="84">
        <v>1</v>
      </c>
      <c r="C117" s="87" t="s">
        <v>202</v>
      </c>
      <c r="D117" s="7" t="s">
        <v>272</v>
      </c>
      <c r="E117" s="7">
        <v>25</v>
      </c>
      <c r="F117" s="7" t="s">
        <v>259</v>
      </c>
      <c r="G117" s="7" t="s">
        <v>286</v>
      </c>
      <c r="H117" s="7">
        <v>10</v>
      </c>
      <c r="I117" s="7" t="s">
        <v>287</v>
      </c>
      <c r="J117" s="7"/>
      <c r="K117" s="7"/>
      <c r="L117" s="7"/>
      <c r="M117" s="75"/>
      <c r="N117" s="75"/>
      <c r="O117" s="75"/>
      <c r="P117" s="7"/>
      <c r="Q117" s="7"/>
      <c r="R117" s="7"/>
      <c r="S117" s="7"/>
      <c r="T117" s="7"/>
      <c r="U117" s="7"/>
      <c r="V117" s="7"/>
      <c r="W117" s="7"/>
      <c r="X117" s="7"/>
      <c r="Y117" s="7"/>
      <c r="Z117" s="7"/>
      <c r="AA117" s="7"/>
      <c r="AB117" s="7"/>
      <c r="AC117" s="7"/>
      <c r="AD117" s="7"/>
      <c r="AE117" s="7"/>
      <c r="AF117" s="7"/>
      <c r="AG117" s="7"/>
      <c r="AH117" s="7"/>
      <c r="AI117" s="7"/>
      <c r="AJ117" s="7"/>
      <c r="AK117" s="7"/>
      <c r="AL117" s="7">
        <f t="shared" ref="AL117:AL128" si="6">E117+H117+K117+N117+Q117+T117+W117+AK117</f>
        <v>35</v>
      </c>
      <c r="AM117" s="38" t="s">
        <v>369</v>
      </c>
      <c r="AN117" s="4" t="s">
        <v>243</v>
      </c>
      <c r="AO117" s="4"/>
      <c r="AP117" s="4"/>
      <c r="AQ117" s="62" t="s">
        <v>279</v>
      </c>
      <c r="AR117" s="14">
        <v>0.41666666666666669</v>
      </c>
      <c r="AS117" s="14">
        <v>0.45833333333333331</v>
      </c>
      <c r="AT117" s="4"/>
      <c r="AU117" s="4"/>
      <c r="AV117" s="135" t="s">
        <v>327</v>
      </c>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row>
    <row r="118" spans="1:95" s="82" customFormat="1" ht="15" customHeight="1" x14ac:dyDescent="0.3">
      <c r="A118" s="95" t="s">
        <v>293</v>
      </c>
      <c r="B118" s="96">
        <v>1</v>
      </c>
      <c r="C118" s="97" t="s">
        <v>294</v>
      </c>
      <c r="D118" s="7" t="s">
        <v>272</v>
      </c>
      <c r="E118" s="7">
        <v>50</v>
      </c>
      <c r="F118" s="7" t="s">
        <v>259</v>
      </c>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f t="shared" si="6"/>
        <v>50</v>
      </c>
      <c r="AM118" s="43" t="s">
        <v>236</v>
      </c>
      <c r="AN118" s="4" t="s">
        <v>243</v>
      </c>
      <c r="AO118" s="4"/>
      <c r="AP118" s="4"/>
      <c r="AQ118" s="4" t="s">
        <v>282</v>
      </c>
      <c r="AR118" s="14">
        <v>0.375</v>
      </c>
      <c r="AS118" s="14">
        <v>0.41666666666666669</v>
      </c>
      <c r="AT118" s="4"/>
      <c r="AU118" s="4"/>
      <c r="AV118" s="7" t="s">
        <v>327</v>
      </c>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row>
    <row r="119" spans="1:95" s="82" customFormat="1" ht="15" customHeight="1" x14ac:dyDescent="0.3">
      <c r="A119" s="87" t="s">
        <v>203</v>
      </c>
      <c r="B119" s="84">
        <v>1</v>
      </c>
      <c r="C119" s="87" t="s">
        <v>204</v>
      </c>
      <c r="D119" s="7" t="s">
        <v>272</v>
      </c>
      <c r="E119" s="7">
        <v>50</v>
      </c>
      <c r="F119" s="7" t="s">
        <v>259</v>
      </c>
      <c r="G119" s="7" t="s">
        <v>380</v>
      </c>
      <c r="H119" s="7">
        <v>5</v>
      </c>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f t="shared" si="6"/>
        <v>55</v>
      </c>
      <c r="AM119" s="43" t="s">
        <v>237</v>
      </c>
      <c r="AN119" s="4" t="s">
        <v>243</v>
      </c>
      <c r="AO119" s="4"/>
      <c r="AP119" s="4"/>
      <c r="AQ119" s="4" t="s">
        <v>283</v>
      </c>
      <c r="AR119" s="14">
        <v>0.375</v>
      </c>
      <c r="AS119" s="14">
        <v>0.41666666666666669</v>
      </c>
      <c r="AT119" s="4"/>
      <c r="AU119" s="4"/>
      <c r="AV119" s="7" t="s">
        <v>327</v>
      </c>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row>
    <row r="120" spans="1:95" s="82" customFormat="1" ht="15.75" customHeight="1" x14ac:dyDescent="0.3">
      <c r="A120" s="87" t="s">
        <v>205</v>
      </c>
      <c r="B120" s="84">
        <v>1</v>
      </c>
      <c r="C120" s="87" t="s">
        <v>206</v>
      </c>
      <c r="D120" s="7" t="s">
        <v>272</v>
      </c>
      <c r="E120" s="7">
        <v>50</v>
      </c>
      <c r="F120" s="7" t="s">
        <v>259</v>
      </c>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f t="shared" si="6"/>
        <v>50</v>
      </c>
      <c r="AM120" s="43" t="s">
        <v>37</v>
      </c>
      <c r="AN120" s="4" t="s">
        <v>243</v>
      </c>
      <c r="AO120" s="4"/>
      <c r="AP120" s="4"/>
      <c r="AQ120" s="4" t="s">
        <v>281</v>
      </c>
      <c r="AR120" s="14">
        <v>0.54166666666666663</v>
      </c>
      <c r="AS120" s="14">
        <v>0.58333333333333337</v>
      </c>
      <c r="AT120" s="4"/>
      <c r="AU120" s="4"/>
      <c r="AV120" s="136" t="s">
        <v>327</v>
      </c>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row>
    <row r="121" spans="1:95" s="82" customFormat="1" ht="15" customHeight="1" x14ac:dyDescent="0.3">
      <c r="A121" s="87" t="s">
        <v>207</v>
      </c>
      <c r="B121" s="84">
        <v>1</v>
      </c>
      <c r="C121" s="87" t="s">
        <v>208</v>
      </c>
      <c r="D121" s="7" t="s">
        <v>272</v>
      </c>
      <c r="E121" s="7">
        <v>50</v>
      </c>
      <c r="F121" s="7" t="s">
        <v>259</v>
      </c>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f t="shared" si="6"/>
        <v>50</v>
      </c>
      <c r="AM121" s="43" t="s">
        <v>240</v>
      </c>
      <c r="AN121" s="4" t="s">
        <v>243</v>
      </c>
      <c r="AO121" s="4"/>
      <c r="AP121" s="4"/>
      <c r="AQ121" s="4" t="s">
        <v>281</v>
      </c>
      <c r="AR121" s="14">
        <v>0.375</v>
      </c>
      <c r="AS121" s="14">
        <v>0.41666666666666669</v>
      </c>
      <c r="AT121" s="4"/>
      <c r="AU121" s="23"/>
      <c r="AV121" s="6" t="s">
        <v>327</v>
      </c>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row>
    <row r="122" spans="1:95" s="91" customFormat="1" ht="15" customHeight="1" x14ac:dyDescent="0.3">
      <c r="A122" s="87" t="s">
        <v>209</v>
      </c>
      <c r="B122" s="84">
        <v>1</v>
      </c>
      <c r="C122" s="87" t="s">
        <v>210</v>
      </c>
      <c r="D122" s="100" t="s">
        <v>272</v>
      </c>
      <c r="E122" s="100">
        <v>50</v>
      </c>
      <c r="F122" s="100" t="s">
        <v>259</v>
      </c>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f t="shared" si="6"/>
        <v>50</v>
      </c>
      <c r="AM122" s="87" t="s">
        <v>369</v>
      </c>
      <c r="AN122" s="85" t="s">
        <v>243</v>
      </c>
      <c r="AO122" s="85"/>
      <c r="AP122" s="85"/>
      <c r="AQ122" s="85" t="s">
        <v>283</v>
      </c>
      <c r="AR122" s="86">
        <v>0.54166666666666663</v>
      </c>
      <c r="AS122" s="86">
        <v>0.58333333333333337</v>
      </c>
      <c r="AT122" s="85"/>
      <c r="AV122" s="100" t="s">
        <v>327</v>
      </c>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row>
    <row r="123" spans="1:95" s="91" customFormat="1" ht="15" customHeight="1" x14ac:dyDescent="0.3">
      <c r="A123" s="87" t="s">
        <v>211</v>
      </c>
      <c r="B123" s="84">
        <v>1</v>
      </c>
      <c r="C123" s="87" t="s">
        <v>212</v>
      </c>
      <c r="D123" s="100" t="s">
        <v>272</v>
      </c>
      <c r="E123" s="100">
        <v>50</v>
      </c>
      <c r="F123" s="100" t="s">
        <v>259</v>
      </c>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f t="shared" si="6"/>
        <v>50</v>
      </c>
      <c r="AM123" s="105" t="s">
        <v>236</v>
      </c>
      <c r="AN123" s="85" t="s">
        <v>243</v>
      </c>
      <c r="AO123" s="85"/>
      <c r="AP123" s="85"/>
      <c r="AQ123" s="85" t="s">
        <v>279</v>
      </c>
      <c r="AR123" s="86">
        <v>0.375</v>
      </c>
      <c r="AS123" s="86">
        <v>0.41666666666666669</v>
      </c>
      <c r="AT123" s="85"/>
      <c r="AV123" s="84" t="s">
        <v>327</v>
      </c>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row>
    <row r="124" spans="1:95" s="91" customFormat="1" ht="15" customHeight="1" x14ac:dyDescent="0.3">
      <c r="A124" s="87" t="s">
        <v>296</v>
      </c>
      <c r="B124" s="84">
        <v>1</v>
      </c>
      <c r="C124" s="87" t="s">
        <v>295</v>
      </c>
      <c r="D124" s="100" t="s">
        <v>272</v>
      </c>
      <c r="E124" s="100">
        <v>50</v>
      </c>
      <c r="F124" s="100" t="s">
        <v>259</v>
      </c>
      <c r="G124" s="100" t="s">
        <v>286</v>
      </c>
      <c r="H124" s="100">
        <v>10</v>
      </c>
      <c r="I124" s="100" t="s">
        <v>287</v>
      </c>
      <c r="J124" s="100" t="s">
        <v>288</v>
      </c>
      <c r="K124" s="100">
        <v>10</v>
      </c>
      <c r="L124" s="100" t="s">
        <v>289</v>
      </c>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f t="shared" si="6"/>
        <v>70</v>
      </c>
      <c r="AM124" s="105" t="s">
        <v>239</v>
      </c>
      <c r="AN124" s="85" t="s">
        <v>243</v>
      </c>
      <c r="AO124" s="85"/>
      <c r="AP124" s="85"/>
      <c r="AQ124" s="85" t="s">
        <v>279</v>
      </c>
      <c r="AR124" s="86">
        <v>0.54166666666666663</v>
      </c>
      <c r="AS124" s="86">
        <v>0.58333333333333337</v>
      </c>
      <c r="AT124" s="85"/>
      <c r="AU124" s="89"/>
      <c r="AV124" s="84" t="s">
        <v>327</v>
      </c>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row>
    <row r="125" spans="1:95" s="91" customFormat="1" ht="15" customHeight="1" x14ac:dyDescent="0.3">
      <c r="A125" s="87" t="s">
        <v>299</v>
      </c>
      <c r="B125" s="84">
        <v>1</v>
      </c>
      <c r="C125" s="87" t="s">
        <v>298</v>
      </c>
      <c r="D125" s="100" t="s">
        <v>272</v>
      </c>
      <c r="E125" s="100">
        <v>50</v>
      </c>
      <c r="F125" s="100" t="s">
        <v>259</v>
      </c>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f t="shared" si="6"/>
        <v>50</v>
      </c>
      <c r="AM125" s="105" t="s">
        <v>240</v>
      </c>
      <c r="AN125" s="85" t="s">
        <v>243</v>
      </c>
      <c r="AO125" s="85"/>
      <c r="AP125" s="85"/>
      <c r="AQ125" s="85" t="s">
        <v>280</v>
      </c>
      <c r="AR125" s="86">
        <v>0.54166666666666663</v>
      </c>
      <c r="AS125" s="86">
        <v>0.58333333333333337</v>
      </c>
      <c r="AT125" s="85"/>
      <c r="AU125" s="89"/>
      <c r="AV125" s="100" t="s">
        <v>327</v>
      </c>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row>
    <row r="126" spans="1:95" s="91" customFormat="1" ht="15" customHeight="1" x14ac:dyDescent="0.3">
      <c r="A126" s="87" t="s">
        <v>214</v>
      </c>
      <c r="B126" s="84">
        <v>1</v>
      </c>
      <c r="C126" s="87" t="s">
        <v>215</v>
      </c>
      <c r="D126" s="100" t="s">
        <v>272</v>
      </c>
      <c r="E126" s="100">
        <v>50</v>
      </c>
      <c r="F126" s="100" t="s">
        <v>259</v>
      </c>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f t="shared" si="6"/>
        <v>50</v>
      </c>
      <c r="AM126" s="105" t="s">
        <v>239</v>
      </c>
      <c r="AN126" s="85" t="s">
        <v>243</v>
      </c>
      <c r="AO126" s="85"/>
      <c r="AP126" s="85"/>
      <c r="AQ126" s="85" t="s">
        <v>281</v>
      </c>
      <c r="AR126" s="86">
        <v>0.54166666666666663</v>
      </c>
      <c r="AS126" s="86">
        <v>0.58333333333333337</v>
      </c>
      <c r="AT126" s="85"/>
      <c r="AV126" s="84" t="s">
        <v>327</v>
      </c>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row>
    <row r="127" spans="1:95" s="91" customFormat="1" ht="15" customHeight="1" x14ac:dyDescent="0.3">
      <c r="A127" s="87" t="s">
        <v>216</v>
      </c>
      <c r="B127" s="84">
        <v>1</v>
      </c>
      <c r="C127" s="87" t="s">
        <v>217</v>
      </c>
      <c r="D127" s="100" t="s">
        <v>272</v>
      </c>
      <c r="E127" s="100">
        <v>50</v>
      </c>
      <c r="F127" s="100" t="s">
        <v>259</v>
      </c>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f t="shared" si="6"/>
        <v>50</v>
      </c>
      <c r="AM127" s="105" t="s">
        <v>38</v>
      </c>
      <c r="AN127" s="85" t="s">
        <v>243</v>
      </c>
      <c r="AO127" s="85"/>
      <c r="AP127" s="85"/>
      <c r="AQ127" s="85" t="s">
        <v>282</v>
      </c>
      <c r="AR127" s="86">
        <v>0.54166666666666663</v>
      </c>
      <c r="AS127" s="86">
        <v>0.58333333333333337</v>
      </c>
      <c r="AT127" s="85"/>
      <c r="AV127" s="100" t="s">
        <v>327</v>
      </c>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row>
    <row r="128" spans="1:95" s="91" customFormat="1" ht="15" customHeight="1" x14ac:dyDescent="0.3">
      <c r="A128" s="87" t="s">
        <v>297</v>
      </c>
      <c r="B128" s="84">
        <v>1</v>
      </c>
      <c r="C128" s="87" t="s">
        <v>213</v>
      </c>
      <c r="D128" s="100" t="s">
        <v>272</v>
      </c>
      <c r="E128" s="100">
        <v>50</v>
      </c>
      <c r="F128" s="100" t="s">
        <v>259</v>
      </c>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v>10</v>
      </c>
      <c r="AL128" s="100">
        <f t="shared" si="6"/>
        <v>60</v>
      </c>
      <c r="AM128" s="105" t="s">
        <v>237</v>
      </c>
      <c r="AN128" s="85" t="s">
        <v>243</v>
      </c>
      <c r="AO128" s="85"/>
      <c r="AP128" s="85"/>
      <c r="AQ128" s="85" t="s">
        <v>282</v>
      </c>
      <c r="AR128" s="86">
        <v>0.375</v>
      </c>
      <c r="AS128" s="86">
        <v>0.49305555555555558</v>
      </c>
      <c r="AT128" s="85"/>
      <c r="AV128" s="84" t="s">
        <v>404</v>
      </c>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row>
    <row r="129" spans="1:95" s="91" customFormat="1" ht="15" customHeight="1" x14ac:dyDescent="0.3">
      <c r="A129" s="87" t="s">
        <v>361</v>
      </c>
      <c r="B129" s="84">
        <v>1</v>
      </c>
      <c r="C129" s="98" t="s">
        <v>354</v>
      </c>
      <c r="D129" s="107" t="s">
        <v>272</v>
      </c>
      <c r="E129" s="100">
        <v>50</v>
      </c>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5" t="s">
        <v>368</v>
      </c>
      <c r="AN129" s="85"/>
      <c r="AO129" s="85"/>
      <c r="AP129" s="85"/>
      <c r="AQ129" s="85" t="s">
        <v>280</v>
      </c>
      <c r="AR129" s="86">
        <v>0.375</v>
      </c>
      <c r="AS129" s="86">
        <v>0.41666666666666669</v>
      </c>
      <c r="AT129" s="85"/>
      <c r="AV129" s="84" t="s">
        <v>327</v>
      </c>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row>
    <row r="130" spans="1:95" s="91" customFormat="1" ht="23.25" customHeight="1" x14ac:dyDescent="0.3">
      <c r="A130" s="87" t="s">
        <v>218</v>
      </c>
      <c r="B130" s="84">
        <v>1</v>
      </c>
      <c r="C130" s="87" t="s">
        <v>219</v>
      </c>
      <c r="D130" s="100" t="s">
        <v>272</v>
      </c>
      <c r="E130" s="100">
        <v>50</v>
      </c>
      <c r="F130" s="100" t="s">
        <v>276</v>
      </c>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v>5</v>
      </c>
      <c r="AL130" s="100">
        <f t="shared" ref="AL130:AL136" si="7">E130+H130+K130+N130+Q130+T130+W130+AK130</f>
        <v>55</v>
      </c>
      <c r="AM130" s="87" t="s">
        <v>238</v>
      </c>
      <c r="AN130" s="85" t="s">
        <v>243</v>
      </c>
      <c r="AO130" s="85"/>
      <c r="AP130" s="85"/>
      <c r="AQ130" s="88" t="s">
        <v>283</v>
      </c>
      <c r="AR130" s="86">
        <v>0.375</v>
      </c>
      <c r="AS130" s="86">
        <v>0.49305555555555558</v>
      </c>
      <c r="AT130" s="85"/>
      <c r="AU130" s="89"/>
      <c r="AV130" s="113" t="s">
        <v>409</v>
      </c>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row>
    <row r="131" spans="1:95" s="91" customFormat="1" ht="15" customHeight="1" x14ac:dyDescent="0.3">
      <c r="A131" s="87" t="s">
        <v>137</v>
      </c>
      <c r="B131" s="99">
        <v>1</v>
      </c>
      <c r="C131" s="87" t="s">
        <v>138</v>
      </c>
      <c r="D131" s="100" t="s">
        <v>268</v>
      </c>
      <c r="E131" s="100">
        <v>8</v>
      </c>
      <c r="F131" s="100" t="s">
        <v>259</v>
      </c>
      <c r="G131" s="100" t="s">
        <v>269</v>
      </c>
      <c r="H131" s="100">
        <v>8</v>
      </c>
      <c r="I131" s="100" t="s">
        <v>259</v>
      </c>
      <c r="J131" s="100" t="s">
        <v>266</v>
      </c>
      <c r="K131" s="100">
        <v>10</v>
      </c>
      <c r="L131" s="100" t="s">
        <v>276</v>
      </c>
      <c r="M131" s="100" t="s">
        <v>286</v>
      </c>
      <c r="N131" s="100">
        <v>10</v>
      </c>
      <c r="O131" s="100" t="s">
        <v>287</v>
      </c>
      <c r="P131" s="100" t="s">
        <v>288</v>
      </c>
      <c r="Q131" s="100">
        <v>10</v>
      </c>
      <c r="R131" s="100" t="s">
        <v>289</v>
      </c>
      <c r="S131" s="100"/>
      <c r="T131" s="100"/>
      <c r="U131" s="100"/>
      <c r="V131" s="100"/>
      <c r="W131" s="100"/>
      <c r="X131" s="100"/>
      <c r="Y131" s="100"/>
      <c r="Z131" s="100"/>
      <c r="AA131" s="100"/>
      <c r="AB131" s="100"/>
      <c r="AC131" s="100"/>
      <c r="AD131" s="100"/>
      <c r="AE131" s="100"/>
      <c r="AF131" s="100"/>
      <c r="AG131" s="100"/>
      <c r="AH131" s="100"/>
      <c r="AI131" s="100"/>
      <c r="AJ131" s="100"/>
      <c r="AK131" s="100">
        <v>8</v>
      </c>
      <c r="AL131" s="100">
        <f t="shared" si="7"/>
        <v>54</v>
      </c>
      <c r="AM131" s="87" t="s">
        <v>308</v>
      </c>
      <c r="AN131" s="108" t="s">
        <v>151</v>
      </c>
      <c r="AO131" s="85"/>
      <c r="AP131" s="85"/>
      <c r="AQ131" s="85" t="s">
        <v>281</v>
      </c>
      <c r="AR131" s="86">
        <v>0.54166666666666663</v>
      </c>
      <c r="AS131" s="86">
        <v>0.65972222222222221</v>
      </c>
      <c r="AT131" s="85"/>
      <c r="AU131" s="85"/>
      <c r="AV131" s="84" t="s">
        <v>405</v>
      </c>
      <c r="AW131" s="21"/>
      <c r="AX131" s="21"/>
      <c r="AY131" s="21"/>
    </row>
    <row r="132" spans="1:95" s="91" customFormat="1" ht="15" customHeight="1" x14ac:dyDescent="0.3">
      <c r="A132" s="87" t="s">
        <v>139</v>
      </c>
      <c r="B132" s="99">
        <v>1</v>
      </c>
      <c r="C132" s="87" t="s">
        <v>140</v>
      </c>
      <c r="D132" s="100" t="s">
        <v>268</v>
      </c>
      <c r="E132" s="100">
        <v>8</v>
      </c>
      <c r="F132" s="100" t="s">
        <v>259</v>
      </c>
      <c r="G132" s="100" t="s">
        <v>269</v>
      </c>
      <c r="H132" s="100">
        <v>8</v>
      </c>
      <c r="I132" s="100" t="s">
        <v>259</v>
      </c>
      <c r="J132" s="100" t="s">
        <v>267</v>
      </c>
      <c r="K132" s="100">
        <v>16</v>
      </c>
      <c r="L132" s="100" t="s">
        <v>259</v>
      </c>
      <c r="M132" s="100" t="s">
        <v>266</v>
      </c>
      <c r="N132" s="100">
        <v>10</v>
      </c>
      <c r="O132" s="100" t="s">
        <v>276</v>
      </c>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v>2</v>
      </c>
      <c r="AL132" s="100">
        <f t="shared" si="7"/>
        <v>44</v>
      </c>
      <c r="AM132" s="87" t="s">
        <v>150</v>
      </c>
      <c r="AN132" s="108" t="s">
        <v>151</v>
      </c>
      <c r="AO132" s="85"/>
      <c r="AP132" s="85"/>
      <c r="AQ132" s="85" t="s">
        <v>283</v>
      </c>
      <c r="AR132" s="86">
        <v>0.66666666666666663</v>
      </c>
      <c r="AS132" s="86">
        <v>0.70833333333333337</v>
      </c>
      <c r="AT132" s="85"/>
      <c r="AU132" s="85"/>
      <c r="AV132" s="84" t="s">
        <v>327</v>
      </c>
      <c r="AW132" s="21"/>
      <c r="AX132" s="21"/>
      <c r="AY132" s="21"/>
    </row>
    <row r="133" spans="1:95" s="91" customFormat="1" ht="15" customHeight="1" x14ac:dyDescent="0.3">
      <c r="A133" s="87" t="s">
        <v>143</v>
      </c>
      <c r="B133" s="99">
        <v>1</v>
      </c>
      <c r="C133" s="87" t="s">
        <v>144</v>
      </c>
      <c r="D133" s="100" t="s">
        <v>268</v>
      </c>
      <c r="E133" s="100">
        <v>10</v>
      </c>
      <c r="F133" s="100" t="s">
        <v>259</v>
      </c>
      <c r="G133" s="109" t="s">
        <v>269</v>
      </c>
      <c r="H133" s="109">
        <v>10</v>
      </c>
      <c r="I133" s="109" t="s">
        <v>259</v>
      </c>
      <c r="J133" s="100" t="s">
        <v>266</v>
      </c>
      <c r="K133" s="100">
        <v>10</v>
      </c>
      <c r="L133" s="100" t="s">
        <v>276</v>
      </c>
      <c r="M133" s="100" t="s">
        <v>286</v>
      </c>
      <c r="N133" s="100">
        <v>10</v>
      </c>
      <c r="O133" s="100" t="s">
        <v>287</v>
      </c>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f t="shared" si="7"/>
        <v>40</v>
      </c>
      <c r="AM133" s="87" t="s">
        <v>149</v>
      </c>
      <c r="AN133" s="108" t="s">
        <v>151</v>
      </c>
      <c r="AO133" s="85"/>
      <c r="AP133" s="85"/>
      <c r="AQ133" s="85" t="s">
        <v>282</v>
      </c>
      <c r="AR133" s="86">
        <v>0.54166666666666663</v>
      </c>
      <c r="AS133" s="86">
        <v>0.65972222222222221</v>
      </c>
      <c r="AT133" s="85"/>
      <c r="AU133" s="85"/>
      <c r="AV133" s="100" t="s">
        <v>397</v>
      </c>
      <c r="AW133" s="21"/>
      <c r="AX133" s="21"/>
      <c r="AY133" s="21"/>
    </row>
    <row r="134" spans="1:95" s="91" customFormat="1" ht="15" customHeight="1" x14ac:dyDescent="0.3">
      <c r="A134" s="87" t="s">
        <v>145</v>
      </c>
      <c r="B134" s="99">
        <v>1</v>
      </c>
      <c r="C134" s="87" t="s">
        <v>146</v>
      </c>
      <c r="D134" s="100" t="s">
        <v>268</v>
      </c>
      <c r="E134" s="100">
        <v>40</v>
      </c>
      <c r="F134" s="100" t="s">
        <v>259</v>
      </c>
      <c r="G134" s="110" t="s">
        <v>269</v>
      </c>
      <c r="H134" s="110">
        <v>20</v>
      </c>
      <c r="I134" s="110" t="s">
        <v>259</v>
      </c>
      <c r="J134" s="100" t="s">
        <v>266</v>
      </c>
      <c r="K134" s="100">
        <v>10</v>
      </c>
      <c r="L134" s="100" t="s">
        <v>276</v>
      </c>
      <c r="M134" s="100" t="s">
        <v>267</v>
      </c>
      <c r="N134" s="100">
        <v>5</v>
      </c>
      <c r="O134" s="100" t="s">
        <v>276</v>
      </c>
      <c r="P134" s="100" t="s">
        <v>286</v>
      </c>
      <c r="Q134" s="100">
        <v>10</v>
      </c>
      <c r="R134" s="100" t="s">
        <v>287</v>
      </c>
      <c r="S134" s="100" t="s">
        <v>288</v>
      </c>
      <c r="T134" s="100">
        <v>10</v>
      </c>
      <c r="U134" s="100" t="s">
        <v>289</v>
      </c>
      <c r="V134" s="100" t="s">
        <v>290</v>
      </c>
      <c r="W134" s="100">
        <v>30</v>
      </c>
      <c r="X134" s="100" t="s">
        <v>276</v>
      </c>
      <c r="Y134" s="100"/>
      <c r="Z134" s="100"/>
      <c r="AA134" s="100"/>
      <c r="AB134" s="100"/>
      <c r="AC134" s="100"/>
      <c r="AD134" s="100"/>
      <c r="AE134" s="100"/>
      <c r="AF134" s="100"/>
      <c r="AG134" s="100"/>
      <c r="AH134" s="100"/>
      <c r="AI134" s="100"/>
      <c r="AJ134" s="100"/>
      <c r="AK134" s="100">
        <v>10</v>
      </c>
      <c r="AL134" s="100">
        <f t="shared" si="7"/>
        <v>135</v>
      </c>
      <c r="AM134" s="87" t="s">
        <v>149</v>
      </c>
      <c r="AN134" s="108" t="s">
        <v>151</v>
      </c>
      <c r="AO134" s="85"/>
      <c r="AP134" s="85"/>
      <c r="AQ134" s="85" t="s">
        <v>283</v>
      </c>
      <c r="AR134" s="86">
        <v>0.375</v>
      </c>
      <c r="AS134" s="86">
        <v>0.41666666666666669</v>
      </c>
      <c r="AT134" s="85"/>
      <c r="AU134" s="85"/>
      <c r="AV134" s="100" t="s">
        <v>327</v>
      </c>
      <c r="AW134" s="101"/>
      <c r="AX134" s="101"/>
      <c r="AY134" s="101"/>
    </row>
    <row r="135" spans="1:95" s="91" customFormat="1" ht="15" customHeight="1" x14ac:dyDescent="0.3">
      <c r="A135" s="87" t="s">
        <v>147</v>
      </c>
      <c r="B135" s="99">
        <v>1</v>
      </c>
      <c r="C135" s="87" t="s">
        <v>148</v>
      </c>
      <c r="D135" s="100" t="s">
        <v>268</v>
      </c>
      <c r="E135" s="100">
        <v>15</v>
      </c>
      <c r="F135" s="100" t="s">
        <v>276</v>
      </c>
      <c r="G135" s="100" t="s">
        <v>269</v>
      </c>
      <c r="H135" s="100">
        <v>25</v>
      </c>
      <c r="I135" s="100" t="s">
        <v>276</v>
      </c>
      <c r="J135" s="100" t="s">
        <v>286</v>
      </c>
      <c r="K135" s="100">
        <v>10</v>
      </c>
      <c r="L135" s="100" t="s">
        <v>287</v>
      </c>
      <c r="M135" s="100" t="s">
        <v>288</v>
      </c>
      <c r="N135" s="100">
        <v>10</v>
      </c>
      <c r="O135" s="100" t="s">
        <v>289</v>
      </c>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f t="shared" si="7"/>
        <v>60</v>
      </c>
      <c r="AM135" s="87" t="s">
        <v>308</v>
      </c>
      <c r="AN135" s="108" t="s">
        <v>151</v>
      </c>
      <c r="AO135" s="85"/>
      <c r="AP135" s="85"/>
      <c r="AQ135" s="85" t="s">
        <v>280</v>
      </c>
      <c r="AR135" s="86">
        <v>0.375</v>
      </c>
      <c r="AS135" s="111">
        <v>0.49305555555555558</v>
      </c>
      <c r="AT135" s="85"/>
      <c r="AU135" s="85"/>
      <c r="AV135" s="84" t="s">
        <v>406</v>
      </c>
      <c r="AW135" s="101"/>
      <c r="AX135" s="101"/>
      <c r="AY135" s="101"/>
    </row>
    <row r="136" spans="1:95" s="91" customFormat="1" ht="15" customHeight="1" x14ac:dyDescent="0.3">
      <c r="A136" s="83" t="s">
        <v>19</v>
      </c>
      <c r="B136" s="84">
        <v>1</v>
      </c>
      <c r="C136" s="85" t="s">
        <v>18</v>
      </c>
      <c r="D136" s="100" t="s">
        <v>267</v>
      </c>
      <c r="E136" s="100">
        <v>15</v>
      </c>
      <c r="F136" s="100" t="s">
        <v>259</v>
      </c>
      <c r="G136" s="100" t="s">
        <v>268</v>
      </c>
      <c r="H136" s="100">
        <v>8</v>
      </c>
      <c r="I136" s="100" t="s">
        <v>259</v>
      </c>
      <c r="J136" s="100" t="s">
        <v>269</v>
      </c>
      <c r="K136" s="100">
        <v>10</v>
      </c>
      <c r="L136" s="100" t="s">
        <v>259</v>
      </c>
      <c r="M136" s="100" t="s">
        <v>266</v>
      </c>
      <c r="N136" s="100">
        <v>8</v>
      </c>
      <c r="O136" s="100" t="s">
        <v>276</v>
      </c>
      <c r="P136" s="100" t="s">
        <v>286</v>
      </c>
      <c r="Q136" s="100">
        <v>10</v>
      </c>
      <c r="R136" s="100" t="s">
        <v>287</v>
      </c>
      <c r="S136" s="100" t="s">
        <v>288</v>
      </c>
      <c r="T136" s="100">
        <v>8</v>
      </c>
      <c r="U136" s="100" t="s">
        <v>289</v>
      </c>
      <c r="V136" s="100"/>
      <c r="W136" s="100"/>
      <c r="X136" s="100"/>
      <c r="Y136" s="100"/>
      <c r="Z136" s="100"/>
      <c r="AA136" s="100"/>
      <c r="AB136" s="100"/>
      <c r="AC136" s="100"/>
      <c r="AD136" s="100"/>
      <c r="AE136" s="100"/>
      <c r="AF136" s="100"/>
      <c r="AG136" s="100"/>
      <c r="AH136" s="100"/>
      <c r="AI136" s="100"/>
      <c r="AJ136" s="100"/>
      <c r="AK136" s="100">
        <v>5</v>
      </c>
      <c r="AL136" s="100">
        <f t="shared" si="7"/>
        <v>64</v>
      </c>
      <c r="AM136" s="85" t="s">
        <v>95</v>
      </c>
      <c r="AN136" s="85" t="s">
        <v>0</v>
      </c>
      <c r="AO136" s="85"/>
      <c r="AP136" s="85"/>
      <c r="AQ136" s="85" t="s">
        <v>283</v>
      </c>
      <c r="AR136" s="86">
        <v>0.375</v>
      </c>
      <c r="AS136" s="86">
        <v>0.41666666666666669</v>
      </c>
      <c r="AT136" s="85"/>
      <c r="AU136" s="85"/>
      <c r="AV136" s="84" t="s">
        <v>327</v>
      </c>
      <c r="AW136" s="90"/>
      <c r="AX136" s="90"/>
      <c r="AY136" s="90"/>
    </row>
    <row r="137" spans="1:95" s="91" customFormat="1" ht="15" customHeight="1" x14ac:dyDescent="0.3">
      <c r="A137" s="83" t="s">
        <v>19</v>
      </c>
      <c r="B137" s="84">
        <v>2</v>
      </c>
      <c r="C137" s="85" t="s">
        <v>18</v>
      </c>
      <c r="D137" s="100" t="s">
        <v>373</v>
      </c>
      <c r="E137" s="100">
        <v>60</v>
      </c>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v>60</v>
      </c>
      <c r="AM137" s="85" t="s">
        <v>95</v>
      </c>
      <c r="AN137" s="85" t="s">
        <v>0</v>
      </c>
      <c r="AO137" s="85"/>
      <c r="AP137" s="85"/>
      <c r="AQ137" s="85" t="s">
        <v>283</v>
      </c>
      <c r="AR137" s="86">
        <v>0.70833333333333337</v>
      </c>
      <c r="AS137" s="86">
        <v>0.75</v>
      </c>
      <c r="AT137" s="85"/>
      <c r="AU137" s="85"/>
      <c r="AV137" s="84" t="s">
        <v>327</v>
      </c>
      <c r="AW137" s="90"/>
      <c r="AX137" s="90"/>
      <c r="AY137" s="90"/>
    </row>
    <row r="138" spans="1:95" s="91" customFormat="1" ht="15" customHeight="1" x14ac:dyDescent="0.3">
      <c r="A138" s="83" t="s">
        <v>96</v>
      </c>
      <c r="B138" s="84">
        <v>1</v>
      </c>
      <c r="C138" s="85" t="s">
        <v>97</v>
      </c>
      <c r="D138" s="100" t="s">
        <v>267</v>
      </c>
      <c r="E138" s="100">
        <v>15</v>
      </c>
      <c r="F138" s="100" t="s">
        <v>259</v>
      </c>
      <c r="G138" s="100" t="s">
        <v>286</v>
      </c>
      <c r="H138" s="100">
        <v>10</v>
      </c>
      <c r="I138" s="100" t="s">
        <v>287</v>
      </c>
      <c r="J138" s="100" t="s">
        <v>288</v>
      </c>
      <c r="K138" s="100">
        <v>5</v>
      </c>
      <c r="L138" s="100" t="s">
        <v>289</v>
      </c>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v>5</v>
      </c>
      <c r="AL138" s="100">
        <f t="shared" ref="AL138:AL143" si="8">E138+H138+K138+N138+Q138+T138+W138+AK138</f>
        <v>35</v>
      </c>
      <c r="AM138" s="83" t="s">
        <v>95</v>
      </c>
      <c r="AN138" s="85" t="s">
        <v>0</v>
      </c>
      <c r="AO138" s="85"/>
      <c r="AP138" s="85"/>
      <c r="AQ138" s="85" t="s">
        <v>281</v>
      </c>
      <c r="AR138" s="86">
        <v>0.54166666666666663</v>
      </c>
      <c r="AS138" s="86">
        <v>0.58333333333333337</v>
      </c>
      <c r="AT138" s="85"/>
      <c r="AU138" s="85"/>
      <c r="AV138" s="84" t="s">
        <v>327</v>
      </c>
      <c r="AW138" s="90"/>
      <c r="AX138" s="90"/>
      <c r="AY138" s="90"/>
    </row>
    <row r="139" spans="1:95" s="91" customFormat="1" x14ac:dyDescent="0.3">
      <c r="A139" s="83" t="s">
        <v>98</v>
      </c>
      <c r="B139" s="84">
        <v>1</v>
      </c>
      <c r="C139" s="85" t="s">
        <v>100</v>
      </c>
      <c r="D139" s="100" t="s">
        <v>267</v>
      </c>
      <c r="E139" s="100">
        <v>40</v>
      </c>
      <c r="F139" s="100" t="s">
        <v>259</v>
      </c>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f t="shared" si="8"/>
        <v>40</v>
      </c>
      <c r="AM139" s="85" t="s">
        <v>102</v>
      </c>
      <c r="AN139" s="85" t="s">
        <v>0</v>
      </c>
      <c r="AO139" s="85"/>
      <c r="AP139" s="85"/>
      <c r="AQ139" s="85" t="s">
        <v>282</v>
      </c>
      <c r="AR139" s="86">
        <v>0.375</v>
      </c>
      <c r="AS139" s="86">
        <v>0.41666666666666669</v>
      </c>
      <c r="AT139" s="85"/>
      <c r="AU139" s="85"/>
      <c r="AV139" s="84" t="s">
        <v>327</v>
      </c>
      <c r="AW139" s="90"/>
      <c r="AX139" s="90"/>
      <c r="AY139" s="90"/>
    </row>
    <row r="140" spans="1:95" s="91" customFormat="1" x14ac:dyDescent="0.3">
      <c r="A140" s="83" t="s">
        <v>99</v>
      </c>
      <c r="B140" s="84">
        <v>1</v>
      </c>
      <c r="C140" s="85" t="s">
        <v>101</v>
      </c>
      <c r="D140" s="100" t="s">
        <v>267</v>
      </c>
      <c r="E140" s="100">
        <v>17</v>
      </c>
      <c r="F140" s="100" t="s">
        <v>259</v>
      </c>
      <c r="G140" s="100" t="s">
        <v>268</v>
      </c>
      <c r="H140" s="100">
        <v>15</v>
      </c>
      <c r="I140" s="100" t="s">
        <v>259</v>
      </c>
      <c r="J140" s="100" t="s">
        <v>266</v>
      </c>
      <c r="K140" s="100">
        <v>10</v>
      </c>
      <c r="L140" s="100" t="s">
        <v>276</v>
      </c>
      <c r="M140" s="100" t="s">
        <v>286</v>
      </c>
      <c r="N140" s="100">
        <v>10</v>
      </c>
      <c r="O140" s="100" t="s">
        <v>287</v>
      </c>
      <c r="P140" s="100" t="s">
        <v>288</v>
      </c>
      <c r="Q140" s="100">
        <v>10</v>
      </c>
      <c r="R140" s="100" t="s">
        <v>289</v>
      </c>
      <c r="S140" s="100"/>
      <c r="T140" s="100"/>
      <c r="U140" s="100"/>
      <c r="V140" s="100"/>
      <c r="W140" s="100"/>
      <c r="X140" s="100"/>
      <c r="Y140" s="100"/>
      <c r="Z140" s="100"/>
      <c r="AA140" s="100"/>
      <c r="AB140" s="100"/>
      <c r="AC140" s="100"/>
      <c r="AD140" s="100"/>
      <c r="AE140" s="100"/>
      <c r="AF140" s="100"/>
      <c r="AG140" s="100"/>
      <c r="AH140" s="100"/>
      <c r="AI140" s="100"/>
      <c r="AJ140" s="100"/>
      <c r="AK140" s="100">
        <v>5</v>
      </c>
      <c r="AL140" s="100">
        <f t="shared" si="8"/>
        <v>67</v>
      </c>
      <c r="AM140" s="83" t="s">
        <v>95</v>
      </c>
      <c r="AN140" s="85" t="s">
        <v>0</v>
      </c>
      <c r="AO140" s="85"/>
      <c r="AP140" s="85"/>
      <c r="AQ140" s="85" t="s">
        <v>280</v>
      </c>
      <c r="AR140" s="86">
        <v>0.54166666666666663</v>
      </c>
      <c r="AS140" s="86">
        <v>0.58333333333333337</v>
      </c>
      <c r="AT140" s="85"/>
      <c r="AU140" s="85"/>
      <c r="AV140" s="84" t="s">
        <v>327</v>
      </c>
      <c r="AW140" s="90"/>
      <c r="AX140" s="90"/>
      <c r="AY140" s="90"/>
    </row>
    <row r="141" spans="1:95" s="91" customFormat="1" x14ac:dyDescent="0.3">
      <c r="A141" s="83" t="s">
        <v>103</v>
      </c>
      <c r="B141" s="84">
        <v>1</v>
      </c>
      <c r="C141" s="85" t="s">
        <v>104</v>
      </c>
      <c r="D141" s="100" t="s">
        <v>267</v>
      </c>
      <c r="E141" s="100">
        <v>25</v>
      </c>
      <c r="F141" s="100" t="s">
        <v>259</v>
      </c>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v>3</v>
      </c>
      <c r="AL141" s="100">
        <f t="shared" si="8"/>
        <v>28</v>
      </c>
      <c r="AM141" s="85" t="s">
        <v>95</v>
      </c>
      <c r="AN141" s="85" t="s">
        <v>0</v>
      </c>
      <c r="AO141" s="85"/>
      <c r="AP141" s="85"/>
      <c r="AQ141" s="85" t="s">
        <v>282</v>
      </c>
      <c r="AR141" s="86">
        <v>0.54166666666666663</v>
      </c>
      <c r="AS141" s="86">
        <v>0.65972222222222221</v>
      </c>
      <c r="AT141" s="85"/>
      <c r="AU141" s="85"/>
      <c r="AV141" s="100" t="s">
        <v>400</v>
      </c>
      <c r="AW141" s="90"/>
      <c r="AX141" s="90"/>
      <c r="AY141" s="90"/>
    </row>
    <row r="142" spans="1:95" s="91" customFormat="1" x14ac:dyDescent="0.3">
      <c r="A142" s="83" t="s">
        <v>105</v>
      </c>
      <c r="B142" s="84">
        <v>1</v>
      </c>
      <c r="C142" s="85" t="s">
        <v>106</v>
      </c>
      <c r="D142" s="100" t="s">
        <v>267</v>
      </c>
      <c r="E142" s="100">
        <v>35</v>
      </c>
      <c r="F142" s="100" t="s">
        <v>259</v>
      </c>
      <c r="G142" s="100" t="s">
        <v>268</v>
      </c>
      <c r="H142" s="100">
        <v>20</v>
      </c>
      <c r="I142" s="100" t="s">
        <v>259</v>
      </c>
      <c r="J142" s="100" t="s">
        <v>269</v>
      </c>
      <c r="K142" s="100">
        <v>25</v>
      </c>
      <c r="L142" s="100" t="s">
        <v>259</v>
      </c>
      <c r="M142" s="100" t="s">
        <v>266</v>
      </c>
      <c r="N142" s="100">
        <v>10</v>
      </c>
      <c r="O142" s="100" t="s">
        <v>276</v>
      </c>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v>3</v>
      </c>
      <c r="AL142" s="100">
        <f t="shared" si="8"/>
        <v>93</v>
      </c>
      <c r="AM142" s="85" t="s">
        <v>360</v>
      </c>
      <c r="AN142" s="85" t="s">
        <v>0</v>
      </c>
      <c r="AO142" s="85"/>
      <c r="AP142" s="85"/>
      <c r="AQ142" s="85" t="s">
        <v>320</v>
      </c>
      <c r="AR142" s="86">
        <v>0.375</v>
      </c>
      <c r="AS142" s="86">
        <v>0.41666666666666669</v>
      </c>
      <c r="AT142" s="85"/>
      <c r="AU142" s="85"/>
      <c r="AV142" s="100" t="s">
        <v>327</v>
      </c>
      <c r="AW142" s="90"/>
      <c r="AX142" s="90"/>
      <c r="AY142" s="90"/>
    </row>
    <row r="143" spans="1:95" s="91" customFormat="1" x14ac:dyDescent="0.3">
      <c r="A143" s="83" t="s">
        <v>107</v>
      </c>
      <c r="B143" s="84">
        <v>1</v>
      </c>
      <c r="C143" s="85" t="s">
        <v>108</v>
      </c>
      <c r="D143" s="100" t="s">
        <v>267</v>
      </c>
      <c r="E143" s="100">
        <v>12</v>
      </c>
      <c r="F143" s="100" t="s">
        <v>276</v>
      </c>
      <c r="G143" s="100" t="s">
        <v>268</v>
      </c>
      <c r="H143" s="100">
        <v>5</v>
      </c>
      <c r="I143" s="100" t="s">
        <v>276</v>
      </c>
      <c r="J143" s="100" t="s">
        <v>286</v>
      </c>
      <c r="K143" s="100">
        <v>10</v>
      </c>
      <c r="L143" s="100" t="s">
        <v>287</v>
      </c>
      <c r="M143" s="100" t="s">
        <v>288</v>
      </c>
      <c r="N143" s="100">
        <v>10</v>
      </c>
      <c r="O143" s="100" t="s">
        <v>289</v>
      </c>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v>10</v>
      </c>
      <c r="AL143" s="100">
        <f t="shared" si="8"/>
        <v>47</v>
      </c>
      <c r="AM143" s="85" t="s">
        <v>102</v>
      </c>
      <c r="AN143" s="85" t="s">
        <v>0</v>
      </c>
      <c r="AO143" s="85"/>
      <c r="AP143" s="85"/>
      <c r="AQ143" s="85" t="s">
        <v>283</v>
      </c>
      <c r="AR143" s="86">
        <v>0.54166666666666663</v>
      </c>
      <c r="AS143" s="86">
        <v>0.65972222222222221</v>
      </c>
      <c r="AT143" s="85"/>
      <c r="AU143" s="85"/>
      <c r="AV143" s="100" t="s">
        <v>407</v>
      </c>
      <c r="AW143" s="90"/>
      <c r="AX143" s="101"/>
      <c r="AY143" s="90"/>
    </row>
    <row r="144" spans="1:95" s="91" customFormat="1" x14ac:dyDescent="0.3">
      <c r="B144" s="102"/>
      <c r="C144" s="101"/>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4"/>
      <c r="AM144" s="101"/>
      <c r="AN144" s="101"/>
      <c r="AO144" s="101"/>
      <c r="AP144" s="101"/>
      <c r="AQ144" s="101"/>
      <c r="AR144" s="101"/>
      <c r="AS144" s="101"/>
      <c r="AT144" s="101"/>
      <c r="AU144" s="101"/>
      <c r="AV144" s="102"/>
      <c r="AW144" s="90"/>
      <c r="AX144" s="90"/>
      <c r="AY144" s="90"/>
    </row>
    <row r="145" spans="1:51" s="137" customFormat="1" ht="14.4" customHeight="1" x14ac:dyDescent="0.3">
      <c r="A145" s="165" t="s">
        <v>410</v>
      </c>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38"/>
      <c r="AX145" s="138"/>
      <c r="AY145" s="138"/>
    </row>
    <row r="146" spans="1:51" ht="40.200000000000003" customHeight="1" x14ac:dyDescent="0.3">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row>
    <row r="148" spans="1:51" x14ac:dyDescent="0.3">
      <c r="A148" s="53"/>
      <c r="B148" s="21"/>
      <c r="C148" s="54"/>
    </row>
    <row r="149" spans="1:51" x14ac:dyDescent="0.3">
      <c r="A149" s="53"/>
      <c r="B149" s="21"/>
      <c r="C149" s="18"/>
    </row>
    <row r="150" spans="1:51" x14ac:dyDescent="0.3">
      <c r="A150" s="1"/>
    </row>
    <row r="151" spans="1:51" x14ac:dyDescent="0.3">
      <c r="A151" s="1"/>
    </row>
    <row r="152" spans="1:51" x14ac:dyDescent="0.3">
      <c r="A152" s="1"/>
    </row>
    <row r="157" spans="1:51" x14ac:dyDescent="0.3">
      <c r="A157" s="1"/>
    </row>
    <row r="158" spans="1:51" x14ac:dyDescent="0.3">
      <c r="A158" s="1"/>
    </row>
    <row r="159" spans="1:51" x14ac:dyDescent="0.3">
      <c r="A159" s="1"/>
    </row>
  </sheetData>
  <autoFilter ref="A4:AV146">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sortState ref="A6:AX246">
      <sortCondition ref="AM72"/>
    </sortState>
  </autoFilter>
  <mergeCells count="21">
    <mergeCell ref="AW61:AY61"/>
    <mergeCell ref="AW56:AY56"/>
    <mergeCell ref="AW59:AY59"/>
    <mergeCell ref="AW67:AY67"/>
    <mergeCell ref="A145:AV146"/>
    <mergeCell ref="AZ39:BB39"/>
    <mergeCell ref="A3:A4"/>
    <mergeCell ref="B3:B4"/>
    <mergeCell ref="C3:C4"/>
    <mergeCell ref="D3:AL3"/>
    <mergeCell ref="AS3:AS4"/>
    <mergeCell ref="AT3:AT4"/>
    <mergeCell ref="AU3:AU4"/>
    <mergeCell ref="AV3:AV4"/>
    <mergeCell ref="D4:X4"/>
    <mergeCell ref="AN3:AN4"/>
    <mergeCell ref="AO3:AO4"/>
    <mergeCell ref="AP3:AP4"/>
    <mergeCell ref="AQ3:AQ4"/>
    <mergeCell ref="AR3:AR4"/>
    <mergeCell ref="AM3:AM4"/>
  </mergeCells>
  <pageMargins left="0.25" right="0.25" top="0.75" bottom="0.75" header="0.3" footer="0.3"/>
  <pageSetup paperSize="8" scale="27"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acılacak dersler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Irem Yalki</dc:creator>
  <cp:lastModifiedBy>HP</cp:lastModifiedBy>
  <cp:lastPrinted>2019-09-02T11:30:00Z</cp:lastPrinted>
  <dcterms:created xsi:type="dcterms:W3CDTF">2017-12-27T08:18:44Z</dcterms:created>
  <dcterms:modified xsi:type="dcterms:W3CDTF">2020-09-30T11:43:01Z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7.2.1.2549.7</vt:lpwstr>
  </property>
  <property fmtid="{D5CDD505-2E9C-101B-9397-08002B2CF9AE}" pid="5" name="K4XL KID">
    <vt:lpwstr>LongviewPROD</vt:lpwstr>
  </property>
  <property fmtid="{D5CDD505-2E9C-101B-9397-08002B2CF9AE}" pid="6" name="K4XL DBKID">
    <vt:lpwstr>LongviewPROD</vt:lpwstr>
  </property>
</Properties>
</file>